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Batport\Рабочий стол\СТРАХОВАНИЕ\2022.01.11 ქონების დაზღვევა\Тендерные материалы\"/>
    </mc:Choice>
  </mc:AlternateContent>
  <bookViews>
    <workbookView xWindow="0" yWindow="0" windowWidth="23040" windowHeight="8760"/>
  </bookViews>
  <sheets>
    <sheet name="форма Зап" sheetId="1" r:id="rId1"/>
    <sheet name="Убытки" sheetId="4" r:id="rId2"/>
    <sheet name="Property" sheetId="5" r:id="rId3"/>
    <sheet name="ships" sheetId="6" r:id="rId4"/>
    <sheet name="Для заключения" sheetId="2" state="hidden"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 i="1" l="1"/>
  <c r="R8" i="1"/>
  <c r="L8" i="1"/>
  <c r="J8" i="1"/>
  <c r="D8" i="1"/>
  <c r="S8" i="1" l="1"/>
</calcChain>
</file>

<file path=xl/comments1.xml><?xml version="1.0" encoding="utf-8"?>
<comments xmlns="http://schemas.openxmlformats.org/spreadsheetml/2006/main">
  <authors>
    <author>Nino Ramishvili</author>
  </authors>
  <commentList>
    <comment ref="D7" authorId="0" shapeId="0">
      <text>
        <r>
          <rPr>
            <b/>
            <sz val="9"/>
            <color indexed="81"/>
            <rFont val="Tahoma"/>
            <family val="2"/>
            <charset val="204"/>
          </rPr>
          <t xml:space="preserve"> указать % от страховй суммы</t>
        </r>
        <r>
          <rPr>
            <sz val="9"/>
            <color indexed="81"/>
            <rFont val="Tahoma"/>
            <family val="2"/>
            <charset val="204"/>
          </rPr>
          <t xml:space="preserve">
</t>
        </r>
      </text>
    </comment>
    <comment ref="J7" authorId="0" shapeId="0">
      <text>
        <r>
          <rPr>
            <b/>
            <sz val="9"/>
            <color indexed="81"/>
            <rFont val="Tahoma"/>
            <family val="2"/>
            <charset val="204"/>
          </rPr>
          <t xml:space="preserve"> указать % от страховй суммы</t>
        </r>
        <r>
          <rPr>
            <sz val="9"/>
            <color indexed="81"/>
            <rFont val="Tahoma"/>
            <family val="2"/>
            <charset val="204"/>
          </rPr>
          <t xml:space="preserve">
</t>
        </r>
      </text>
    </comment>
    <comment ref="L7" authorId="0" shapeId="0">
      <text>
        <r>
          <rPr>
            <b/>
            <sz val="9"/>
            <color indexed="81"/>
            <rFont val="Tahoma"/>
            <family val="2"/>
            <charset val="204"/>
          </rPr>
          <t xml:space="preserve"> указать % от страховй суммы</t>
        </r>
        <r>
          <rPr>
            <sz val="9"/>
            <color indexed="81"/>
            <rFont val="Tahoma"/>
            <family val="2"/>
            <charset val="204"/>
          </rPr>
          <t xml:space="preserve">
</t>
        </r>
      </text>
    </comment>
    <comment ref="R7" authorId="0" shapeId="0">
      <text>
        <r>
          <rPr>
            <b/>
            <sz val="9"/>
            <color indexed="81"/>
            <rFont val="Tahoma"/>
            <family val="2"/>
            <charset val="204"/>
          </rPr>
          <t>указать % от страховй суммы</t>
        </r>
        <r>
          <rPr>
            <sz val="9"/>
            <color indexed="81"/>
            <rFont val="Tahoma"/>
            <family val="2"/>
            <charset val="204"/>
          </rPr>
          <t xml:space="preserve">
</t>
        </r>
      </text>
    </comment>
  </commentList>
</comments>
</file>

<file path=xl/sharedStrings.xml><?xml version="1.0" encoding="utf-8"?>
<sst xmlns="http://schemas.openxmlformats.org/spreadsheetml/2006/main" count="345" uniqueCount="302">
  <si>
    <r>
      <t xml:space="preserve">COMPANY         </t>
    </r>
    <r>
      <rPr>
        <sz val="8"/>
        <color theme="1"/>
        <rFont val="Arial"/>
        <family val="2"/>
        <charset val="204"/>
      </rPr>
      <t xml:space="preserve">(name, postal email addresses, contact numbers) </t>
    </r>
    <r>
      <rPr>
        <b/>
        <sz val="14"/>
        <color theme="1"/>
        <rFont val="Arial"/>
        <family val="2"/>
        <charset val="204"/>
      </rPr>
      <t xml:space="preserve">КОМПАНИЯ </t>
    </r>
    <r>
      <rPr>
        <sz val="8"/>
        <color theme="1"/>
        <rFont val="Arial"/>
        <family val="2"/>
        <charset val="204"/>
      </rPr>
      <t>(наименование, почтовый электронные  адреса,  контактные телефони)</t>
    </r>
  </si>
  <si>
    <t>Type / тип</t>
  </si>
  <si>
    <r>
      <t xml:space="preserve">Property All Risk </t>
    </r>
    <r>
      <rPr>
        <sz val="8"/>
        <color indexed="8"/>
        <rFont val="Arial"/>
        <family val="2"/>
        <charset val="204"/>
      </rPr>
      <t>страхование Имущества от всех рисков</t>
    </r>
  </si>
  <si>
    <r>
      <t>Premium for Property All Risks USD</t>
    </r>
    <r>
      <rPr>
        <sz val="11"/>
        <color indexed="8"/>
        <rFont val="Arial"/>
        <family val="2"/>
        <charset val="204"/>
      </rPr>
      <t xml:space="preserve"> </t>
    </r>
    <r>
      <rPr>
        <sz val="8"/>
        <color indexed="8"/>
        <rFont val="Arial"/>
        <family val="2"/>
        <charset val="204"/>
      </rPr>
      <t>страховая премия на имущество</t>
    </r>
  </si>
  <si>
    <r>
      <rPr>
        <b/>
        <sz val="14"/>
        <color indexed="8"/>
        <rFont val="Arial"/>
        <family val="2"/>
        <charset val="204"/>
      </rPr>
      <t xml:space="preserve">Terminal Operator’s Liability (TOL)                   </t>
    </r>
    <r>
      <rPr>
        <b/>
        <sz val="11"/>
        <color indexed="8"/>
        <rFont val="Arial"/>
        <family val="2"/>
        <charset val="204"/>
      </rPr>
      <t xml:space="preserve">                       </t>
    </r>
    <r>
      <rPr>
        <sz val="10"/>
        <color indexed="8"/>
        <rFont val="Arial"/>
        <family val="2"/>
        <charset val="204"/>
      </rPr>
      <t>Страхованию Общей Коммерческой Ответственности терминала</t>
    </r>
  </si>
  <si>
    <r>
      <t xml:space="preserve">Premium for TOL USD </t>
    </r>
    <r>
      <rPr>
        <sz val="8"/>
        <color indexed="8"/>
        <rFont val="Arial"/>
        <family val="2"/>
        <charset val="204"/>
      </rPr>
      <t>страховая премия ответственности оператора</t>
    </r>
  </si>
  <si>
    <r>
      <rPr>
        <b/>
        <sz val="14"/>
        <color indexed="8"/>
        <rFont val="Arial"/>
        <family val="2"/>
        <charset val="204"/>
      </rPr>
      <t xml:space="preserve">(EL)    </t>
    </r>
    <r>
      <rPr>
        <sz val="11"/>
        <color indexed="8"/>
        <rFont val="Arial"/>
        <family val="2"/>
        <charset val="204"/>
      </rPr>
      <t xml:space="preserve">   </t>
    </r>
    <r>
      <rPr>
        <sz val="14"/>
        <color indexed="8"/>
        <rFont val="Arial"/>
        <family val="2"/>
        <charset val="204"/>
      </rPr>
      <t xml:space="preserve">Employers Liability in </t>
    </r>
    <r>
      <rPr>
        <sz val="11"/>
        <color indexed="8"/>
        <rFont val="Arial"/>
        <family val="2"/>
        <charset val="204"/>
      </rPr>
      <t xml:space="preserve">accordance  USD </t>
    </r>
    <r>
      <rPr>
        <sz val="8"/>
        <color indexed="8"/>
        <rFont val="Arial"/>
        <family val="2"/>
        <charset val="204"/>
      </rPr>
      <t>ответственность работадателя</t>
    </r>
    <r>
      <rPr>
        <sz val="11"/>
        <color indexed="8"/>
        <rFont val="Arial"/>
        <family val="2"/>
        <charset val="204"/>
      </rPr>
      <t xml:space="preserve">
</t>
    </r>
  </si>
  <si>
    <r>
      <t>Premium for EL USD</t>
    </r>
    <r>
      <rPr>
        <sz val="8"/>
        <color indexed="8"/>
        <rFont val="Arial"/>
        <family val="2"/>
        <charset val="204"/>
      </rPr>
      <t xml:space="preserve"> страховая премия на ответственность работадателя</t>
    </r>
  </si>
  <si>
    <r>
      <t xml:space="preserve">P&amp;I Insurance (Protection and Indemnity </t>
    </r>
    <r>
      <rPr>
        <sz val="8"/>
        <color indexed="8"/>
        <rFont val="Arial"/>
        <family val="2"/>
        <charset val="204"/>
      </rPr>
      <t>Защита и Компенсация</t>
    </r>
    <r>
      <rPr>
        <b/>
        <sz val="11"/>
        <color indexed="8"/>
        <rFont val="Arial"/>
        <family val="2"/>
        <charset val="204"/>
      </rPr>
      <t xml:space="preserve">) </t>
    </r>
  </si>
  <si>
    <r>
      <t xml:space="preserve">Insurance Premium USD </t>
    </r>
    <r>
      <rPr>
        <sz val="10"/>
        <color indexed="8"/>
        <rFont val="Arial"/>
        <family val="2"/>
        <charset val="204"/>
      </rPr>
      <t>страховая премия на Плав.единицы</t>
    </r>
  </si>
  <si>
    <r>
      <t xml:space="preserve">SUM   </t>
    </r>
    <r>
      <rPr>
        <sz val="14"/>
        <color indexed="8"/>
        <rFont val="Arial"/>
        <family val="2"/>
        <charset val="204"/>
      </rPr>
      <t>ИТОГО</t>
    </r>
  </si>
  <si>
    <t>REINSURANCE Company Перестраховщики</t>
  </si>
  <si>
    <r>
      <t xml:space="preserve">Terminal Operator’s Liability (TOL)   </t>
    </r>
    <r>
      <rPr>
        <sz val="8"/>
        <color indexed="8"/>
        <rFont val="Arial"/>
        <family val="2"/>
        <charset val="204"/>
      </rPr>
      <t>Ответственность Оператора терминала</t>
    </r>
  </si>
  <si>
    <r>
      <t xml:space="preserve">Fines and duties </t>
    </r>
    <r>
      <rPr>
        <sz val="8"/>
        <color indexed="8"/>
        <rFont val="Arial"/>
        <family val="2"/>
        <charset val="204"/>
      </rPr>
      <t>Штрафы и обязанности</t>
    </r>
  </si>
  <si>
    <r>
      <t xml:space="preserve">Errors and omissions including delay and unauthorized delivery   </t>
    </r>
    <r>
      <rPr>
        <sz val="8"/>
        <color indexed="8"/>
        <rFont val="Arial"/>
        <family val="2"/>
        <charset val="204"/>
      </rPr>
      <t>Ошибки и упущения, включая задержку и несанкционированную поставку</t>
    </r>
  </si>
  <si>
    <r>
      <t xml:space="preserve">Third Party Liability </t>
    </r>
    <r>
      <rPr>
        <sz val="8"/>
        <color indexed="8"/>
        <rFont val="Arial"/>
        <family val="2"/>
        <charset val="204"/>
      </rPr>
      <t>Гражданская ответственность</t>
    </r>
  </si>
  <si>
    <r>
      <t xml:space="preserve">Pollution </t>
    </r>
    <r>
      <rPr>
        <sz val="8"/>
        <color indexed="8"/>
        <rFont val="Arial"/>
        <family val="2"/>
        <charset val="204"/>
      </rPr>
      <t>Случайное Загрязнение</t>
    </r>
  </si>
  <si>
    <r>
      <t xml:space="preserve">Hull Insurance (HI)      </t>
    </r>
    <r>
      <rPr>
        <b/>
        <sz val="10"/>
        <color indexed="8"/>
        <rFont val="Arial"/>
        <family val="2"/>
        <charset val="204"/>
      </rPr>
      <t xml:space="preserve"> </t>
    </r>
    <r>
      <rPr>
        <sz val="10"/>
        <color indexed="8"/>
        <rFont val="Arial"/>
        <family val="2"/>
        <charset val="204"/>
      </rPr>
      <t>Страхование Корпуса судов</t>
    </r>
  </si>
  <si>
    <r>
      <t xml:space="preserve">Expenses (legal expenses, sue and labor, wrack removal) USD </t>
    </r>
    <r>
      <rPr>
        <sz val="8"/>
        <color indexed="8"/>
        <rFont val="Arial"/>
        <family val="2"/>
        <charset val="204"/>
      </rPr>
      <t xml:space="preserve">Расходы (юридические , по предьявленным искам и перед экипажем, разрушение при столькновении)
</t>
    </r>
  </si>
  <si>
    <r>
      <rPr>
        <b/>
        <sz val="14"/>
        <color indexed="8"/>
        <rFont val="Arial"/>
        <family val="2"/>
        <charset val="204"/>
      </rPr>
      <t>General Third Party Liability</t>
    </r>
    <r>
      <rPr>
        <sz val="14"/>
        <color indexed="8"/>
        <rFont val="Arial"/>
        <family val="2"/>
        <charset val="204"/>
      </rPr>
      <t xml:space="preserve"> </t>
    </r>
    <r>
      <rPr>
        <sz val="10"/>
        <color indexed="8"/>
        <rFont val="Arial"/>
        <family val="2"/>
        <charset val="204"/>
      </rPr>
      <t>Общая Гражданская ответственность</t>
    </r>
  </si>
  <si>
    <r>
      <rPr>
        <b/>
        <sz val="12"/>
        <color indexed="8"/>
        <rFont val="Arial"/>
        <family val="2"/>
        <charset val="204"/>
      </rPr>
      <t xml:space="preserve">Fines and duties </t>
    </r>
    <r>
      <rPr>
        <sz val="8"/>
        <color indexed="8"/>
        <rFont val="Arial"/>
        <family val="2"/>
        <charset val="204"/>
      </rPr>
      <t>Штрафы и обязанности</t>
    </r>
  </si>
  <si>
    <r>
      <t xml:space="preserve">Collision Liability  </t>
    </r>
    <r>
      <rPr>
        <sz val="8"/>
        <color indexed="8"/>
        <rFont val="Arial"/>
        <family val="2"/>
        <charset val="204"/>
      </rPr>
      <t>Ответственность Столкновения</t>
    </r>
  </si>
  <si>
    <t xml:space="preserve">Sum Insured страх. Сумма </t>
  </si>
  <si>
    <t xml:space="preserve"> Sub limit лимит</t>
  </si>
  <si>
    <t xml:space="preserve">N/A </t>
  </si>
  <si>
    <t xml:space="preserve"> Deductible Франшиза</t>
  </si>
  <si>
    <t>nil</t>
  </si>
  <si>
    <r>
      <rPr>
        <b/>
        <sz val="10"/>
        <rFont val="Arial"/>
        <family val="2"/>
        <charset val="204"/>
      </rPr>
      <t xml:space="preserve"> 500 000</t>
    </r>
    <r>
      <rPr>
        <sz val="10"/>
        <rFont val="Arial"/>
        <family val="2"/>
        <charset val="204"/>
      </rPr>
      <t xml:space="preserve">
</t>
    </r>
    <r>
      <rPr>
        <sz val="8"/>
        <rFont val="Arial"/>
        <family val="2"/>
        <charset val="204"/>
      </rPr>
      <t>aggregate limit
occurrence</t>
    </r>
  </si>
  <si>
    <t xml:space="preserve"> nil</t>
  </si>
  <si>
    <r>
      <rPr>
        <b/>
        <sz val="10"/>
        <rFont val="Arial"/>
        <family val="2"/>
        <charset val="204"/>
      </rPr>
      <t xml:space="preserve">2% </t>
    </r>
    <r>
      <rPr>
        <sz val="10"/>
        <rFont val="Arial"/>
        <family val="2"/>
        <charset val="204"/>
      </rPr>
      <t>from loss</t>
    </r>
  </si>
  <si>
    <t xml:space="preserve">Сравнительный анализ  комерческих предлодений </t>
  </si>
  <si>
    <t>Страховые компании:</t>
  </si>
  <si>
    <t>1. Минимальны етребование по тех. заданию:</t>
  </si>
  <si>
    <t xml:space="preserve">1.1.Страхование Имущества от всех Рисков (Property insurance against all risks ): Пожар, взрыв, удар молнии;Падение воздушного судна  или его частей; Шторм, ураган или буря;  Наводнение и град; Оседание грунта;Лавина, оползень; Повреждения, вызванные   утечкой воды из  водопроводной и дренажной системы, прорыв или  утечка  воды, масла или нефти из  котлов или труб; Противоправные действия третьих лиц,  Кража или ее попытка, хищение, разбой;  Столкновение;   Повреждение фиксированного стекла; Землетрясение и действие подземного огня   –            Франшиза – до 2% от убытка по каждому случаю </t>
  </si>
  <si>
    <t xml:space="preserve">1.2.   Страхование плав.единиц  ) служебно-вспомогательного флота (CASCO) и гражданской ответственности судовладельца (P&amp;I), включая следующие риски:   тяжелые погодные условия, протечка в корпусе, опрокидывание, столкновение или касание с другим судном, плавучими или неподвижными объектами, касания грунта и посадка на мель;  пожар, взрыв, удар молнии;   грабеж, осуществленный лицами, находящимися вне судна;  аварийное перемещение груза с судна;   пиратство;  вследствие контакта  с воздушными судами или сброшенными ими веществами, транспортными средствами, доком;  ущерб или потери, наступившие   в результате  погрузки или разгрузки грузов или нефти, скрытых дефектов разрыва бойлеров или колонн, либо скрытыми дефектами трюма судна, происшедших по небрежности ремонтников или перевозчиков, преднамеренными действиями или грубой  неосторожностью управляющего состава, офицеров или членов экипажа…….  Сублимиты:    
Корпус и машинное оборудование – 10  млн. долларов США.   
Гражданская ответственность судовладельца – 1 500 000 долларов США.   
Расходы (юридические, судебные разбирательства, ответственность за столкновение) – 1 000 000 долларов США.   
Расходы (штрафы и ответственность) – 1 000 000 долларов США   
Франшиза: до 3-5% от убытка по каждому случаю 
</t>
  </si>
  <si>
    <t xml:space="preserve">1.3.  Страхование Ответственности Транспортного Терминала (Liability insurance of transport terminal operators), включая следующие риски: гибель или повреждение имущества третьих лиц, в том числе судов, вагонов, других транспортных средств, арендованного оборудования по обработке грузов, самого груза или иного имущества;  аварии, произошедшие по вине операторов береговых служб управления движением судов, а так же при выполнении землечерпательных, спасательных, водолазных работ, уборки отходов, осуществлении шипчандлерского обслуживания, бункеровки и буксировки судов и плавучих объектов, проведении ремонтных работ, и т.д; вред жизни или здоровью третьих лиц, а также смерть третьего лица в результате несчастного случая или аварии;  причинение ущерба окружающей природной среде;расходы по расследованию обстоятельств происшествия;  издержки и расходы по защите интересов страхователя в судебных и арбитражных органах. 
Общий лимит ответственности: 2 000 000 Долларов США    
Сублимиты:    
штрафы и обязательства  – 1 000 000 долларов США;   
ошибки и упущения           –    100 000 долларов США;    
ответственность за груз    – 1 000 000 долларов США,    
ответственность перед третьими лицами – 1 000 000 долларов США,    
загрязнения                       – 1 000 000 долларов США.   
Франшиза: 0    
</t>
  </si>
  <si>
    <t xml:space="preserve">1.4. Ответственность работодателя (Employer’s Liability) от следующих рисков: Телесные повреждения, отравление, тепловой удар, ожоги, телесные обморожения, утопление, громовой удар или удар током, падение с высоты, вред, причиненный животными, предумышленное убийство, и т.д. что может случиться с каждым нанятым лицом при исполнении ими трудовых обязанностей.            Общий лимит ответственности: 500 000 Долларов США    
Сублимит: 100 000 Долларов США на каждый случай   
Франшиза: 0 
</t>
  </si>
  <si>
    <t>5.  Территория действия страхования – территориальные воды Грузии и территория БМП</t>
  </si>
  <si>
    <t xml:space="preserve">6. Лимиты страхования </t>
  </si>
  <si>
    <t>2. Требования к Подрядчику</t>
  </si>
  <si>
    <t>требования  к язику предстовляемой документации (грузински и  русский)</t>
  </si>
  <si>
    <t>Наличие партнерских  договоров с крупными  иностранными перестраховщиками</t>
  </si>
  <si>
    <t xml:space="preserve">3. Ценовые Предложения </t>
  </si>
  <si>
    <t>3.1.Страхование Имущества от всех Рисков -% от рыночной стоймости имушества</t>
  </si>
  <si>
    <t>3.2.   Страхование плав.единиц --% от рыночной стоймости плав.единиц</t>
  </si>
  <si>
    <t>1.3.  Страхование Ответственности Транспортного Терминала - % от общего лимита</t>
  </si>
  <si>
    <t>1.4. Ответственность работодателя - % от общего лимита</t>
  </si>
  <si>
    <t xml:space="preserve">Итоговая сумма премии по  тех. предложениям в долларах США: </t>
  </si>
  <si>
    <t>Суммарный бюджет расходов на стр. услуги выставленый на тендер</t>
  </si>
  <si>
    <t>Компании представлены на рынке страховых услуг:</t>
  </si>
  <si>
    <t xml:space="preserve">Комплектация документов (ценовое предложение,образец контракта, спецификация и описания условии  поставляемых услуг(в ел.формате MS Word), лицензия , выписка с реестра  и т.д.), </t>
  </si>
  <si>
    <t>Наименование</t>
  </si>
  <si>
    <t xml:space="preserve">Гидротехнические сооружения </t>
  </si>
  <si>
    <t>Причал 7</t>
  </si>
  <si>
    <t>Причал 8</t>
  </si>
  <si>
    <t>Причал 9</t>
  </si>
  <si>
    <t>Причал 10</t>
  </si>
  <si>
    <t>Причал 11</t>
  </si>
  <si>
    <t>Укрепление  Нефт.  Мола</t>
  </si>
  <si>
    <t xml:space="preserve">Перегрузочная техника </t>
  </si>
  <si>
    <t>Вилочный погрузчик Komatsu  FD50AYT-10 (3.OFV)</t>
  </si>
  <si>
    <t>Автопогрузчик " Комацу " FD 50AT-10</t>
  </si>
  <si>
    <t>Автопогрузчик " Комацу " FD 70-10</t>
  </si>
  <si>
    <t xml:space="preserve">Автопогрузчик " Комацу"  FD 100-8    </t>
  </si>
  <si>
    <t xml:space="preserve">Автопогрузчик Tойота  1,5 тн.  </t>
  </si>
  <si>
    <t>Автопогрузчик Мицубиши</t>
  </si>
  <si>
    <t>Автопогрузчик Тойота</t>
  </si>
  <si>
    <t>Автопогрузчик Тойота   1,5 тн.</t>
  </si>
  <si>
    <t xml:space="preserve">Автопогрузчик Тойота   1,5 тн. </t>
  </si>
  <si>
    <t>Автопогрузчик Тойота   1,5 тн</t>
  </si>
  <si>
    <t xml:space="preserve">Автопогрузчик Тойота  1,5 тн. </t>
  </si>
  <si>
    <t xml:space="preserve">Автопогрузчик Тойота 1.5тн.    </t>
  </si>
  <si>
    <t xml:space="preserve">Автопогрузчик Юнгхейринг  1,6 тн. </t>
  </si>
  <si>
    <t>Автопогрузчик Юнгхейринг  1,6 тн.</t>
  </si>
  <si>
    <t>Автопогрузчик Юнгхейринг 1,6 тн.</t>
  </si>
  <si>
    <t>Погрузчик - фронтальный  " KOMATSU WA 200- 6 "</t>
  </si>
  <si>
    <r>
      <t>а/Погрузчик " КOMATSU"</t>
    </r>
    <r>
      <rPr>
        <sz val="8"/>
        <color theme="1"/>
        <rFont val="Sylfaen"/>
        <family val="1"/>
        <charset val="204"/>
      </rPr>
      <t xml:space="preserve"> </t>
    </r>
    <r>
      <rPr>
        <sz val="8"/>
        <color theme="1"/>
        <rFont val="Arial"/>
        <family val="2"/>
        <charset val="204"/>
      </rPr>
      <t xml:space="preserve">FD40ZT-10 </t>
    </r>
    <r>
      <rPr>
        <sz val="8"/>
        <color theme="1"/>
        <rFont val="Sylfaen"/>
        <family val="1"/>
        <charset val="204"/>
      </rPr>
      <t>( 4тн.)</t>
    </r>
  </si>
  <si>
    <r>
      <t>Погрузчик  TOYOTA-" TONERO "</t>
    </r>
    <r>
      <rPr>
        <sz val="8"/>
        <color theme="1"/>
        <rFont val="Sylfaen"/>
        <family val="1"/>
        <charset val="204"/>
      </rPr>
      <t xml:space="preserve"> </t>
    </r>
    <r>
      <rPr>
        <sz val="8"/>
        <color theme="1"/>
        <rFont val="Arial"/>
        <family val="2"/>
        <charset val="204"/>
      </rPr>
      <t>825FDF25</t>
    </r>
  </si>
  <si>
    <t>Погрузчик  TOYOTA-" TONERO " 825FDF30</t>
  </si>
  <si>
    <t>а/Погрузчик  KOMATSU WA 380-6 WHELL LOADER</t>
  </si>
  <si>
    <t>Погрузчик модели Bobcat S650</t>
  </si>
  <si>
    <t>Краны</t>
  </si>
  <si>
    <r>
      <t xml:space="preserve">В т.ч.   </t>
    </r>
    <r>
      <rPr>
        <sz val="8"/>
        <color theme="1"/>
        <rFont val="Arial"/>
        <family val="2"/>
        <charset val="204"/>
      </rPr>
      <t xml:space="preserve">Кран-авто    модель   Sennebogen  830  </t>
    </r>
  </si>
  <si>
    <t>Портальный кран Абус 10т</t>
  </si>
  <si>
    <t xml:space="preserve">Портальный кран Альбатрос 10\20т </t>
  </si>
  <si>
    <t xml:space="preserve">Портальный кран Ганц   09  </t>
  </si>
  <si>
    <t xml:space="preserve">Портальный кран Ганц 12 </t>
  </si>
  <si>
    <t xml:space="preserve">Портальный кран Ганц 11  </t>
  </si>
  <si>
    <t xml:space="preserve">Портальный кран Ганц  01 </t>
  </si>
  <si>
    <t xml:space="preserve">Портальный кран  АИСТ   </t>
  </si>
  <si>
    <t>Портальный кран  АИСТ 16 М/Т грейферный</t>
  </si>
  <si>
    <t>Портальный кран  АИСТ 17 М/Т грейферный</t>
  </si>
  <si>
    <t xml:space="preserve">Буксир Гонио </t>
  </si>
  <si>
    <r>
      <t>В т.ч.</t>
    </r>
    <r>
      <rPr>
        <b/>
        <i/>
        <sz val="8"/>
        <color theme="1"/>
        <rFont val="Sylfaen"/>
        <family val="1"/>
        <charset val="204"/>
      </rPr>
      <t xml:space="preserve">   </t>
    </r>
    <r>
      <rPr>
        <i/>
        <sz val="8"/>
        <color theme="1"/>
        <rFont val="Arial"/>
        <family val="2"/>
        <charset val="204"/>
      </rPr>
      <t>новое админ</t>
    </r>
    <r>
      <rPr>
        <i/>
        <sz val="8"/>
        <color theme="1"/>
        <rFont val="Sylfaen"/>
        <family val="1"/>
        <charset val="204"/>
      </rPr>
      <t>.-</t>
    </r>
    <r>
      <rPr>
        <i/>
        <sz val="8"/>
        <color theme="1"/>
        <rFont val="Arial"/>
        <family val="2"/>
        <charset val="204"/>
      </rPr>
      <t>производственное здание</t>
    </r>
  </si>
  <si>
    <t>Здание Морвокзала</t>
  </si>
  <si>
    <t>Контейнеры</t>
  </si>
  <si>
    <t>ИТОГО:</t>
  </si>
  <si>
    <r>
      <t>ექსპლუატაციაში</t>
    </r>
    <r>
      <rPr>
        <b/>
        <sz val="6"/>
        <color theme="1"/>
        <rFont val="Arial"/>
        <family val="2"/>
        <charset val="204"/>
      </rPr>
      <t xml:space="preserve"> </t>
    </r>
    <r>
      <rPr>
        <b/>
        <sz val="6"/>
        <color theme="1"/>
        <rFont val="Sylfaen"/>
        <family val="1"/>
        <charset val="204"/>
      </rPr>
      <t>შესვლის</t>
    </r>
    <r>
      <rPr>
        <b/>
        <sz val="6"/>
        <color theme="1"/>
        <rFont val="Arial"/>
        <family val="2"/>
        <charset val="204"/>
      </rPr>
      <t xml:space="preserve"> </t>
    </r>
    <r>
      <rPr>
        <b/>
        <sz val="6"/>
        <color theme="1"/>
        <rFont val="Sylfaen"/>
        <family val="1"/>
        <charset val="204"/>
      </rPr>
      <t>თარიღი</t>
    </r>
  </si>
  <si>
    <t>Дата ввода в эксплуатацию</t>
  </si>
  <si>
    <t>აშშ დოლარი/ долл.США</t>
  </si>
  <si>
    <r>
      <t>აშშ</t>
    </r>
    <r>
      <rPr>
        <b/>
        <sz val="8"/>
        <color rgb="FF000000"/>
        <rFont val="Arial"/>
        <family val="2"/>
        <charset val="204"/>
      </rPr>
      <t xml:space="preserve"> </t>
    </r>
    <r>
      <rPr>
        <b/>
        <sz val="8"/>
        <color rgb="FF000000"/>
        <rFont val="Sylfaen"/>
        <family val="1"/>
        <charset val="204"/>
      </rPr>
      <t>დოლარი</t>
    </r>
    <r>
      <rPr>
        <b/>
        <sz val="8"/>
        <color rgb="FF000000"/>
        <rFont val="Arial"/>
        <family val="2"/>
        <charset val="204"/>
      </rPr>
      <t>/ долл.США</t>
    </r>
  </si>
  <si>
    <t>დასახელება</t>
  </si>
  <si>
    <t>ჰიდროტექნიკური ნაგებობები</t>
  </si>
  <si>
    <t>ნავმისადგომი 7</t>
  </si>
  <si>
    <t>ნავმისადგომი 8</t>
  </si>
  <si>
    <t>ნავმისადგომი 9</t>
  </si>
  <si>
    <t>ნავმისადგომი 10</t>
  </si>
  <si>
    <t>ნავმისადგომი 11</t>
  </si>
  <si>
    <t>ნავთობმოლის დამცავი ნაგებობა</t>
  </si>
  <si>
    <t>გადამტვირთავი მექანიზმები</t>
  </si>
  <si>
    <t>ავტომტვირთავი Komatsu  FD50AYT-10 (3.OFV)</t>
  </si>
  <si>
    <t xml:space="preserve">ავტომტვირთავი  ტოიოტა 1,5 ტ </t>
  </si>
  <si>
    <t>ავტომტვირთავი  მიცუბიში</t>
  </si>
  <si>
    <t xml:space="preserve">ავტომტვირთავი  ტოიოტა </t>
  </si>
  <si>
    <t>ავტომტვირთავი  ტოიოტა 1,5 ტ</t>
  </si>
  <si>
    <t>ავტომტვირთავი  იუნგხეირინგ 1,6 ტ</t>
  </si>
  <si>
    <t xml:space="preserve">ავტომტვირთავი  იუნგხეირინგ 1,6 ტ </t>
  </si>
  <si>
    <t>ა/მტვირთავი ფრონტალური  "KOMATSU WA 200- 6"</t>
  </si>
  <si>
    <t>ა/მტვირთავი  მოდელი "КOMATSU" FD40ZT-10( 4ტნ.)</t>
  </si>
  <si>
    <t>მტვირთავი მოდელი  TOYOTA -" TONERO "  825FDF25</t>
  </si>
  <si>
    <t>ა/მტვირთავი KOMATSU WA 380-6 WHELL LOADER</t>
  </si>
  <si>
    <r>
      <t xml:space="preserve">ავტომტვირთავი კოვშით </t>
    </r>
    <r>
      <rPr>
        <sz val="8"/>
        <color theme="1"/>
        <rFont val="Arial"/>
        <family val="2"/>
        <charset val="204"/>
      </rPr>
      <t>Bobcat S650</t>
    </r>
  </si>
  <si>
    <t>ამწეები</t>
  </si>
  <si>
    <r>
      <t xml:space="preserve">მ.შ. </t>
    </r>
    <r>
      <rPr>
        <sz val="8"/>
        <color theme="1"/>
        <rFont val="Sylfaen"/>
        <family val="1"/>
        <charset val="204"/>
      </rPr>
      <t xml:space="preserve">              ავტო კრანი -  Sennebogen  830 </t>
    </r>
  </si>
  <si>
    <t xml:space="preserve">პორტალური კრანი  „აბუსი“10ტნ  </t>
  </si>
  <si>
    <t xml:space="preserve">პორტალური კრანი „ალბატროსი „10\20ტნ </t>
  </si>
  <si>
    <t>პორტალური კრანი „განცი“ 5\6ტნ</t>
  </si>
  <si>
    <t xml:space="preserve">პორტალური ამწე Aist   </t>
  </si>
  <si>
    <t>პორტალური ამწე Aist M/T (გრეიფერული)</t>
  </si>
  <si>
    <r>
      <t xml:space="preserve">ბუქსირი გონიო </t>
    </r>
    <r>
      <rPr>
        <b/>
        <sz val="8"/>
        <color rgb="FFA6A6A6"/>
        <rFont val="Sylfaen"/>
        <family val="1"/>
        <charset val="204"/>
      </rPr>
      <t>(კილ-ბლოკებზე)</t>
    </r>
  </si>
  <si>
    <r>
      <t xml:space="preserve">მ.შ. </t>
    </r>
    <r>
      <rPr>
        <i/>
        <sz val="8"/>
        <color theme="1"/>
        <rFont val="Sylfaen"/>
        <family val="1"/>
        <charset val="204"/>
      </rPr>
      <t xml:space="preserve">      ახალი ადმინისტრაციული - საწარმოო შენობა</t>
    </r>
  </si>
  <si>
    <t xml:space="preserve">მორვაგზალის შენობა </t>
  </si>
  <si>
    <t>კონტეინერები</t>
  </si>
  <si>
    <t>საოფისე ტექნიკა</t>
  </si>
  <si>
    <t>ავეჯი</t>
  </si>
  <si>
    <t> სულ:</t>
  </si>
  <si>
    <t>№ სარეგისტრაციო ნომერი</t>
  </si>
  <si>
    <t>№ регистрации</t>
  </si>
  <si>
    <t>№354</t>
  </si>
  <si>
    <t>№355</t>
  </si>
  <si>
    <t>№356</t>
  </si>
  <si>
    <t>№1550</t>
  </si>
  <si>
    <t>№1551</t>
  </si>
  <si>
    <t>№1488</t>
  </si>
  <si>
    <t xml:space="preserve">      №№66</t>
  </si>
  <si>
    <t xml:space="preserve">      №68</t>
  </si>
  <si>
    <t xml:space="preserve">      №65</t>
  </si>
  <si>
    <t xml:space="preserve">      №67</t>
  </si>
  <si>
    <t xml:space="preserve">      №69</t>
  </si>
  <si>
    <t xml:space="preserve">      №74</t>
  </si>
  <si>
    <t xml:space="preserve">      №63</t>
  </si>
  <si>
    <t xml:space="preserve">      №81</t>
  </si>
  <si>
    <t xml:space="preserve">      №85</t>
  </si>
  <si>
    <t xml:space="preserve">      №82</t>
  </si>
  <si>
    <t xml:space="preserve">      №83</t>
  </si>
  <si>
    <t xml:space="preserve">      №84</t>
  </si>
  <si>
    <t>СТ 05</t>
  </si>
  <si>
    <t>СТ 06</t>
  </si>
  <si>
    <t>СТ 07</t>
  </si>
  <si>
    <t>СТ 04</t>
  </si>
  <si>
    <t>СТ 01</t>
  </si>
  <si>
    <t>СТ 09</t>
  </si>
  <si>
    <t>СТ 11</t>
  </si>
  <si>
    <t>СТ 12</t>
  </si>
  <si>
    <t>СТ 15</t>
  </si>
  <si>
    <t>СТ 16</t>
  </si>
  <si>
    <t>СТ 17</t>
  </si>
  <si>
    <t xml:space="preserve">Автопогрузчик NETLIFT FD-10T MWL3 </t>
  </si>
  <si>
    <t xml:space="preserve">Условые оплаты -поквартальный </t>
  </si>
  <si>
    <r>
      <rPr>
        <b/>
        <sz val="10"/>
        <rFont val="Arial"/>
        <family val="2"/>
        <charset val="204"/>
      </rPr>
      <t xml:space="preserve">3% -5% </t>
    </r>
    <r>
      <rPr>
        <sz val="10"/>
        <rFont val="Arial"/>
        <family val="2"/>
        <charset val="204"/>
      </rPr>
      <t>of the loss</t>
    </r>
  </si>
  <si>
    <t xml:space="preserve"> - ячейки заполнения</t>
  </si>
  <si>
    <t>Дата страх. случая</t>
  </si>
  <si>
    <t>Страховые случай</t>
  </si>
  <si>
    <t xml:space="preserve">Сумма ущерба  в лари </t>
  </si>
  <si>
    <t>Возмещено</t>
  </si>
  <si>
    <t>Сумма  в лари</t>
  </si>
  <si>
    <t>Дата выплат</t>
  </si>
  <si>
    <t xml:space="preserve">Во время маневрирования ж/д состава  на 7-ом причале, сошел с рельсов    2 вагона </t>
  </si>
  <si>
    <t>01.11.2017 -01.11.2018 Ltd UNISON</t>
  </si>
  <si>
    <t>Сход последнего вагона на электровесовой площадке. Повреждена  электровесовая</t>
  </si>
  <si>
    <t>Сход последнего вагона на электровесовой площадке. Поврежден Вагон</t>
  </si>
  <si>
    <t>Падение подъема   с ламинитом –порча груза</t>
  </si>
  <si>
    <t>Повреждение лобового стекла из-за обвала груза (Соя)</t>
  </si>
  <si>
    <t>Произошел сход  2ух груженных вагонов с азотом ( двумя скатами на один вагон и одним скатом на второй вагон) в время маневра ж/д состава с ж/д линии №8  на ж/д линию №16 причала №9</t>
  </si>
  <si>
    <t>Во время производства ж/д маневров тепловозом  станции Батуми произошел сход  одного груженного вагона ( сошли с рельсов два ската, по одному  скату  с каждой тележки)</t>
  </si>
  <si>
    <t>01.11.2018 -01.11.2019 Ltd UNISON</t>
  </si>
  <si>
    <t xml:space="preserve">Порча груза от падения   пакета ДСП пр обработке тх "Karwood Brave" на причале  №9 </t>
  </si>
  <si>
    <t xml:space="preserve">Во время маневрирования ж/д состава  на выходе с порта, сошел с рельсов    1 вагон </t>
  </si>
  <si>
    <t>Во время маневрирования ж/д состава  2 вагона сошел с рельсов</t>
  </si>
  <si>
    <t>01.11.2019 -01.11.2020 Ltd UNISON</t>
  </si>
  <si>
    <t>Во время маневрирования ж/д состава  6 вагона сошел с рельсов</t>
  </si>
  <si>
    <t>Повреждение трюма  «CHELSEA -2»-</t>
  </si>
  <si>
    <t xml:space="preserve"> 05.05.2020</t>
  </si>
  <si>
    <t>при производстве ПРР на арматуру крановщиком   был поврежден кузова  бортовой а/машины.</t>
  </si>
  <si>
    <t>Повреждение грейфера при выгрузке груза «сахар-сырец»</t>
  </si>
  <si>
    <t>1340,64 </t>
  </si>
  <si>
    <t>01.11.2020 -01.12.2021 Ltd UNISON</t>
  </si>
  <si>
    <t>Повреждение пакета с ламинатом при ПРР т/х «SARA»(Ламинат.) у причала №9.</t>
  </si>
  <si>
    <t>На причале №8 во время производства ПРР на груз с/марганец навалом по технологической схеме Вагон - судно, при зачистке вагона   крановщик п/крана грейфером крана зацепил крепежный Кручок днище вагона и приподнял его.  Вагон выскочил со шкворень, наклонился и лежит на тележках.</t>
  </si>
  <si>
    <t xml:space="preserve">17.03.22. </t>
  </si>
  <si>
    <t xml:space="preserve">На причале №8 во время производства ПРР на груз с/марганец навалом по технологической схеме Вагон - судно при зачистке вагонов грейфером крана были зацеплены  днище вагонов  и повреждены </t>
  </si>
  <si>
    <t>01.112.2021 -01.12.2022 Ltd GPI Holding</t>
  </si>
  <si>
    <t>На причале №9 во время производства ПРР на груз пакетированного «ламината» в трюме развалился подъем и часть груза был поврежден.</t>
  </si>
  <si>
    <t>Во время выгрузки груза «ламината в пакетах» с т/х «IBRAHIM KARABEKIR», стоящего у причала №9, один из пакетов в трюме во время выравнивания развалился, в результате чего примерно 48 тонких листов  получили повреждения</t>
  </si>
  <si>
    <t xml:space="preserve">Период  договора страхования </t>
  </si>
  <si>
    <t>компания</t>
  </si>
  <si>
    <t>UNISON   Ltd</t>
  </si>
  <si>
    <t>Порча груза от падения поддона с красками</t>
  </si>
  <si>
    <t>Загрязнение море от падения поддона с красками</t>
  </si>
  <si>
    <t>Схождение 1 вагона груженный азотом на  пр.№7</t>
  </si>
  <si>
    <t>Во время маневрирования ж/д состава  на 7-ом причале, сошел с рельсов    2 вагон-цистерна c паальмовым маслом</t>
  </si>
  <si>
    <t>19.07.2019</t>
  </si>
  <si>
    <t>04.11.2019</t>
  </si>
  <si>
    <r>
      <t>во время производства ж/д маневров тепловозом  </t>
    </r>
    <r>
      <rPr>
        <sz val="9"/>
        <color theme="1"/>
        <rFont val="Sylfaen"/>
        <family val="1"/>
        <charset val="204"/>
      </rPr>
      <t xml:space="preserve">GLC </t>
    </r>
    <r>
      <rPr>
        <sz val="9"/>
        <color theme="1"/>
        <rFont val="Times New Roman"/>
        <family val="1"/>
        <charset val="204"/>
      </rPr>
      <t> в районе начало причала №7 первой  ж/д линии произошел сход вагона ( сошел с рельс один скат)</t>
    </r>
  </si>
  <si>
    <t xml:space="preserve">загруженный  арматурой автомашина виезжая с тыловой части причала №9 ,  переехала 2 металические выступи  оставленные на бетонном покритие и проколола две задние покрышки  </t>
  </si>
  <si>
    <t>08.01.2021</t>
  </si>
  <si>
    <t>06.10.2021</t>
  </si>
  <si>
    <t>31.03.2022</t>
  </si>
  <si>
    <t>30.06.2022</t>
  </si>
  <si>
    <t>22.09.2022</t>
  </si>
  <si>
    <t>оплатили водителю на счет.</t>
  </si>
  <si>
    <t>ბუქსი "თამარა-1"</t>
  </si>
  <si>
    <t>Буксир «ТАМАРА-1»</t>
  </si>
  <si>
    <t>ბუქსი "თამარა-2"</t>
  </si>
  <si>
    <t>Буксир «ТАМАРА-2</t>
  </si>
  <si>
    <t>ბუქსი "უშბა"</t>
  </si>
  <si>
    <t>Буксир «Ушба»</t>
  </si>
  <si>
    <t>ბუქსი "კ.კვაჭანტირაძე"</t>
  </si>
  <si>
    <t>Буксир «К.Квачантирадзе»</t>
  </si>
  <si>
    <t>ბუქსი "კაპიტანი თ.ფაღავა"</t>
  </si>
  <si>
    <t>Буксир   «Капитан  Т. Пагава»</t>
  </si>
  <si>
    <t>ნავთობტანკერი "აისი"</t>
  </si>
  <si>
    <t>Нефтебункеровщик «Аиси»</t>
  </si>
  <si>
    <t>ნავთობ-ნაგავ შემგროვებელი "ფლორა"</t>
  </si>
  <si>
    <t>Нефтемусоросборщик «ФЛОРА»</t>
  </si>
  <si>
    <t>ბარჟა "ჭოროხი -2"</t>
  </si>
  <si>
    <t>Баржа «Чорохи -2»</t>
  </si>
  <si>
    <t>რეიდ ნავი "სხალთა"</t>
  </si>
  <si>
    <t>Катер  рейдовый «Схалта»</t>
  </si>
  <si>
    <t>პლავ. ამწე "ჩერნომორეცი-09"</t>
  </si>
  <si>
    <t>Плав. кран  «Черноморец-09»</t>
  </si>
  <si>
    <t>არათვითმავალი ბარჟა "ქედა"</t>
  </si>
  <si>
    <t xml:space="preserve">Несамоходная баржа «KEDA»  </t>
  </si>
  <si>
    <t>მყვინთავის ნავი "მედეა"</t>
  </si>
  <si>
    <t>Катер водолазный "Медеа"</t>
  </si>
  <si>
    <t>გასაბერი ნავი "გლადიატორ"</t>
  </si>
  <si>
    <t>Надувная лодка «GLADIATOR»</t>
  </si>
  <si>
    <r>
      <t>აქტივების დასახელება</t>
    </r>
    <r>
      <rPr>
        <b/>
        <sz val="10"/>
        <color theme="1"/>
        <rFont val="Times New Roman"/>
        <family val="1"/>
        <charset val="204"/>
      </rPr>
      <t xml:space="preserve"> </t>
    </r>
  </si>
  <si>
    <r>
      <t>ექსპლუატაციაში შეყვანის თარიღი/</t>
    </r>
    <r>
      <rPr>
        <b/>
        <sz val="10"/>
        <color theme="1"/>
        <rFont val="Times New Roman"/>
        <family val="1"/>
        <charset val="204"/>
      </rPr>
      <t xml:space="preserve"> Дата  ввода в эксплуатацию</t>
    </r>
  </si>
  <si>
    <r>
      <t xml:space="preserve">ჩანაცვლების სრული ღირებულება/ </t>
    </r>
    <r>
      <rPr>
        <b/>
        <u/>
        <sz val="9"/>
        <color theme="1"/>
        <rFont val="Times New Roman"/>
        <family val="1"/>
        <charset val="204"/>
      </rPr>
      <t>Полная Стоимость</t>
    </r>
  </si>
  <si>
    <t xml:space="preserve">замещения </t>
  </si>
  <si>
    <t>Наименование актива</t>
  </si>
  <si>
    <t>USD</t>
  </si>
  <si>
    <r>
      <t>26 221 650</t>
    </r>
    <r>
      <rPr>
        <sz val="10"/>
        <color theme="1"/>
        <rFont val="Calibri"/>
        <family val="2"/>
        <charset val="204"/>
      </rPr>
      <t xml:space="preserve"> 649,34</t>
    </r>
    <r>
      <rPr>
        <b/>
        <sz val="10"/>
        <color theme="1"/>
        <rFont val="Arial"/>
        <family val="2"/>
        <charset val="204"/>
      </rPr>
      <t>Восстановления (замещения)</t>
    </r>
  </si>
  <si>
    <r>
      <t xml:space="preserve">      №</t>
    </r>
    <r>
      <rPr>
        <sz val="8"/>
        <color theme="1"/>
        <rFont val="Sylfaen"/>
        <family val="1"/>
        <charset val="204"/>
      </rPr>
      <t>9905</t>
    </r>
  </si>
  <si>
    <r>
      <t xml:space="preserve">ავტომტვირთავი " კომაცუ " </t>
    </r>
    <r>
      <rPr>
        <sz val="8"/>
        <color theme="1"/>
        <rFont val="Arial"/>
        <family val="2"/>
        <charset val="204"/>
      </rPr>
      <t>FD 50AT-10</t>
    </r>
    <r>
      <rPr>
        <sz val="8"/>
        <color theme="1"/>
        <rFont val="Sylfaen"/>
        <family val="1"/>
        <charset val="204"/>
      </rPr>
      <t>50AT-10</t>
    </r>
  </si>
  <si>
    <r>
      <t xml:space="preserve">      №</t>
    </r>
    <r>
      <rPr>
        <sz val="8"/>
        <color theme="1"/>
        <rFont val="Sylfaen"/>
        <family val="1"/>
        <charset val="204"/>
      </rPr>
      <t>6623</t>
    </r>
  </si>
  <si>
    <r>
      <t xml:space="preserve">ავტომტვირთავი " კომაცუ " </t>
    </r>
    <r>
      <rPr>
        <sz val="8"/>
        <color theme="1"/>
        <rFont val="Arial"/>
        <family val="2"/>
        <charset val="204"/>
      </rPr>
      <t>FD 70-10</t>
    </r>
  </si>
  <si>
    <r>
      <t xml:space="preserve">      №</t>
    </r>
    <r>
      <rPr>
        <sz val="8"/>
        <color theme="1"/>
        <rFont val="Sylfaen"/>
        <family val="1"/>
        <charset val="204"/>
      </rPr>
      <t>6417</t>
    </r>
  </si>
  <si>
    <r>
      <t xml:space="preserve">ავტომტვირთავი " კომაცუ " </t>
    </r>
    <r>
      <rPr>
        <sz val="8"/>
        <color theme="1"/>
        <rFont val="Arial"/>
        <family val="2"/>
        <charset val="204"/>
      </rPr>
      <t xml:space="preserve">FD 100-8    </t>
    </r>
    <r>
      <rPr>
        <sz val="8"/>
        <color theme="1"/>
        <rFont val="Sylfaen"/>
        <family val="1"/>
        <charset val="204"/>
      </rPr>
      <t>FD 100-8</t>
    </r>
  </si>
  <si>
    <r>
      <t xml:space="preserve">      №</t>
    </r>
    <r>
      <rPr>
        <sz val="8"/>
        <color theme="1"/>
        <rFont val="Sylfaen"/>
        <family val="1"/>
        <charset val="204"/>
      </rPr>
      <t>6416</t>
    </r>
  </si>
  <si>
    <r>
      <t xml:space="preserve">ავტომტვირთავი " </t>
    </r>
    <r>
      <rPr>
        <sz val="8"/>
        <color theme="1"/>
        <rFont val="Arial"/>
        <family val="2"/>
        <charset val="204"/>
      </rPr>
      <t>NETLIFT</t>
    </r>
    <r>
      <rPr>
        <sz val="8"/>
        <color theme="1"/>
        <rFont val="Sylfaen"/>
        <family val="1"/>
        <charset val="204"/>
      </rPr>
      <t xml:space="preserve"> "</t>
    </r>
    <r>
      <rPr>
        <sz val="8"/>
        <color theme="1"/>
        <rFont val="Arial"/>
        <family val="2"/>
        <charset val="204"/>
      </rPr>
      <t xml:space="preserve"> FD-10T </t>
    </r>
  </si>
  <si>
    <r>
      <t xml:space="preserve">      №</t>
    </r>
    <r>
      <rPr>
        <sz val="8"/>
        <color theme="1"/>
        <rFont val="Sylfaen"/>
        <family val="1"/>
        <charset val="204"/>
      </rPr>
      <t>11300</t>
    </r>
  </si>
  <si>
    <r>
      <t xml:space="preserve">      №</t>
    </r>
    <r>
      <rPr>
        <sz val="8"/>
        <color theme="1"/>
        <rFont val="Sylfaen"/>
        <family val="1"/>
        <charset val="204"/>
      </rPr>
      <t>1118</t>
    </r>
  </si>
  <si>
    <r>
      <t xml:space="preserve">      №</t>
    </r>
    <r>
      <rPr>
        <sz val="8"/>
        <color theme="1"/>
        <rFont val="Sylfaen"/>
        <family val="1"/>
        <charset val="204"/>
      </rPr>
      <t>Z0003</t>
    </r>
  </si>
  <si>
    <t>Аопогрузчик Тойота  1,5 тн</t>
  </si>
  <si>
    <r>
      <t xml:space="preserve">      №</t>
    </r>
    <r>
      <rPr>
        <sz val="8"/>
        <color theme="1"/>
        <rFont val="Sylfaen"/>
        <family val="1"/>
        <charset val="204"/>
      </rPr>
      <t>9122</t>
    </r>
  </si>
  <si>
    <r>
      <t xml:space="preserve">      №</t>
    </r>
    <r>
      <rPr>
        <sz val="8"/>
        <color theme="1"/>
        <rFont val="Sylfaen"/>
        <family val="1"/>
        <charset val="204"/>
      </rPr>
      <t>9789</t>
    </r>
  </si>
  <si>
    <r>
      <t xml:space="preserve">      №</t>
    </r>
    <r>
      <rPr>
        <sz val="8"/>
        <color theme="1"/>
        <rFont val="Sylfaen"/>
        <family val="1"/>
        <charset val="204"/>
      </rPr>
      <t>9790</t>
    </r>
  </si>
  <si>
    <r>
      <t xml:space="preserve">      №</t>
    </r>
    <r>
      <rPr>
        <sz val="8"/>
        <color theme="1"/>
        <rFont val="Sylfaen"/>
        <family val="1"/>
        <charset val="204"/>
      </rPr>
      <t>9791</t>
    </r>
  </si>
  <si>
    <r>
      <t xml:space="preserve">      №</t>
    </r>
    <r>
      <rPr>
        <sz val="8"/>
        <color theme="1"/>
        <rFont val="Sylfaen"/>
        <family val="1"/>
        <charset val="204"/>
      </rPr>
      <t>9854</t>
    </r>
  </si>
  <si>
    <r>
      <t xml:space="preserve">      №</t>
    </r>
    <r>
      <rPr>
        <sz val="8"/>
        <color theme="1"/>
        <rFont val="Sylfaen"/>
        <family val="1"/>
        <charset val="204"/>
      </rPr>
      <t>9855</t>
    </r>
  </si>
  <si>
    <r>
      <t xml:space="preserve">      №</t>
    </r>
    <r>
      <rPr>
        <sz val="8"/>
        <color theme="1"/>
        <rFont val="Sylfaen"/>
        <family val="1"/>
        <charset val="204"/>
      </rPr>
      <t>10759</t>
    </r>
  </si>
  <si>
    <r>
      <t xml:space="preserve">ავტომტვირთავი კოვშით </t>
    </r>
    <r>
      <rPr>
        <sz val="8"/>
        <color theme="1"/>
        <rFont val="Arial"/>
        <family val="2"/>
        <charset val="204"/>
      </rPr>
      <t>Bobcat S770</t>
    </r>
  </si>
  <si>
    <t>Погрузчик с ковшом BOB-CAT S770</t>
  </si>
  <si>
    <r>
      <t>№</t>
    </r>
    <r>
      <rPr>
        <sz val="8"/>
        <color theme="1"/>
        <rFont val="Sylfaen"/>
        <family val="1"/>
        <charset val="204"/>
      </rPr>
      <t>11315</t>
    </r>
  </si>
  <si>
    <t>33 872 578</t>
  </si>
  <si>
    <r>
      <t xml:space="preserve"> №</t>
    </r>
    <r>
      <rPr>
        <sz val="8"/>
        <color theme="1"/>
        <rFont val="Sylfaen"/>
        <family val="1"/>
        <charset val="204"/>
      </rPr>
      <t>5963</t>
    </r>
  </si>
  <si>
    <t xml:space="preserve">შენობები  </t>
  </si>
  <si>
    <t xml:space="preserve">Здания </t>
  </si>
  <si>
    <t>№9867</t>
  </si>
  <si>
    <t>№1554</t>
  </si>
  <si>
    <t>ამრიდები</t>
  </si>
  <si>
    <t>Отбойники</t>
  </si>
  <si>
    <t>ელექტრო და ენერგეტიკული   აღჭურვილობა</t>
  </si>
  <si>
    <t>Электроэнергетическое оборудование</t>
  </si>
  <si>
    <t>ღობეები</t>
  </si>
  <si>
    <t>Ограждения</t>
  </si>
  <si>
    <t>გრეიფერები და სხვა ტვირთდამჭერები</t>
  </si>
  <si>
    <t>Захваты и грузовые приспособления</t>
  </si>
  <si>
    <t>საყოფაცხოვრებო ტექნიკა</t>
  </si>
  <si>
    <t>Бытовая техника</t>
  </si>
  <si>
    <t>ინსტრუმენტები და ჩარხები</t>
  </si>
  <si>
    <t>станки и инструменты</t>
  </si>
  <si>
    <t xml:space="preserve">Мебель </t>
  </si>
  <si>
    <t>Офисное оборудование</t>
  </si>
  <si>
    <t>სხვა აღჭურვილობა</t>
  </si>
  <si>
    <t>Другое оборудования</t>
  </si>
  <si>
    <t>სხვადასხვა ნაგებობები</t>
  </si>
  <si>
    <t>Разное сооружения</t>
  </si>
  <si>
    <t>მფ საწყობში (CIP)</t>
  </si>
  <si>
    <t>МЦ на складе (CIP)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</si>
</sst>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0.000%"/>
    <numFmt numFmtId="166" formatCode="#,##0&quot; $.&quot;;[Red]\-#,##0&quot; $.&quot;"/>
    <numFmt numFmtId="167" formatCode="#,##0_ ;\-#,##0\ "/>
    <numFmt numFmtId="168" formatCode="_-* #,##0_р_._-;\-* #,##0_р_._-;_-* &quot;-&quot;??_р_._-;_-@_-"/>
  </numFmts>
  <fonts count="78" x14ac:knownFonts="1">
    <font>
      <sz val="11"/>
      <color theme="1"/>
      <name val="Calibri"/>
      <family val="2"/>
      <charset val="204"/>
      <scheme val="minor"/>
    </font>
    <font>
      <sz val="11"/>
      <color theme="1"/>
      <name val="Calibri"/>
      <family val="2"/>
      <charset val="204"/>
      <scheme val="minor"/>
    </font>
    <font>
      <b/>
      <sz val="14"/>
      <color theme="1"/>
      <name val="Arial"/>
      <family val="2"/>
      <charset val="204"/>
    </font>
    <font>
      <sz val="8"/>
      <color theme="1"/>
      <name val="Arial"/>
      <family val="2"/>
      <charset val="204"/>
    </font>
    <font>
      <b/>
      <sz val="11"/>
      <color theme="1"/>
      <name val="Arial"/>
      <family val="2"/>
      <charset val="204"/>
    </font>
    <font>
      <sz val="8"/>
      <color indexed="8"/>
      <name val="Arial"/>
      <family val="2"/>
      <charset val="204"/>
    </font>
    <font>
      <sz val="11"/>
      <color indexed="8"/>
      <name val="Arial"/>
      <family val="2"/>
      <charset val="204"/>
    </font>
    <font>
      <b/>
      <sz val="11"/>
      <color indexed="8"/>
      <name val="Arial"/>
      <family val="2"/>
      <charset val="204"/>
    </font>
    <font>
      <b/>
      <sz val="14"/>
      <color indexed="8"/>
      <name val="Arial"/>
      <family val="2"/>
      <charset val="204"/>
    </font>
    <font>
      <sz val="10"/>
      <color indexed="8"/>
      <name val="Arial"/>
      <family val="2"/>
      <charset val="204"/>
    </font>
    <font>
      <sz val="11"/>
      <color theme="1"/>
      <name val="Arial"/>
      <family val="2"/>
      <charset val="204"/>
    </font>
    <font>
      <sz val="14"/>
      <color indexed="8"/>
      <name val="Arial"/>
      <family val="2"/>
      <charset val="204"/>
    </font>
    <font>
      <b/>
      <sz val="10"/>
      <color theme="1"/>
      <name val="Arial"/>
      <family val="2"/>
      <charset val="204"/>
    </font>
    <font>
      <b/>
      <sz val="10"/>
      <color indexed="8"/>
      <name val="Arial"/>
      <family val="2"/>
      <charset val="204"/>
    </font>
    <font>
      <b/>
      <sz val="12"/>
      <color indexed="8"/>
      <name val="Arial"/>
      <family val="2"/>
      <charset val="204"/>
    </font>
    <font>
      <sz val="8"/>
      <name val="Arial"/>
      <family val="2"/>
      <charset val="204"/>
    </font>
    <font>
      <sz val="10"/>
      <name val="Arial"/>
      <family val="2"/>
      <charset val="204"/>
    </font>
    <font>
      <b/>
      <sz val="11"/>
      <name val="Arial"/>
      <family val="2"/>
      <charset val="204"/>
    </font>
    <font>
      <b/>
      <sz val="10"/>
      <name val="Arial"/>
      <family val="2"/>
      <charset val="204"/>
    </font>
    <font>
      <b/>
      <sz val="14"/>
      <name val="Arial"/>
      <family val="2"/>
      <charset val="204"/>
    </font>
    <font>
      <b/>
      <sz val="8"/>
      <name val="Arial"/>
      <family val="2"/>
      <charset val="204"/>
    </font>
    <font>
      <sz val="9"/>
      <color indexed="81"/>
      <name val="Tahoma"/>
      <family val="2"/>
      <charset val="204"/>
    </font>
    <font>
      <b/>
      <sz val="9"/>
      <color indexed="81"/>
      <name val="Tahoma"/>
      <family val="2"/>
      <charset val="204"/>
    </font>
    <font>
      <b/>
      <sz val="12"/>
      <color theme="1"/>
      <name val="Times New Roman"/>
      <family val="1"/>
      <charset val="204"/>
    </font>
    <font>
      <b/>
      <sz val="11"/>
      <color theme="1"/>
      <name val="Times New Roman"/>
      <family val="1"/>
      <charset val="204"/>
    </font>
    <font>
      <b/>
      <sz val="10"/>
      <name val="Times New Roman"/>
      <family val="1"/>
      <charset val="204"/>
    </font>
    <font>
      <b/>
      <sz val="10"/>
      <color theme="1"/>
      <name val="Times New Roman"/>
      <family val="1"/>
      <charset val="204"/>
    </font>
    <font>
      <b/>
      <i/>
      <sz val="8"/>
      <name val="Times New Roman"/>
      <family val="1"/>
      <charset val="204"/>
    </font>
    <font>
      <sz val="8"/>
      <color theme="1"/>
      <name val="Times New Roman"/>
      <family val="1"/>
      <charset val="204"/>
    </font>
    <font>
      <b/>
      <i/>
      <sz val="9"/>
      <name val="Times New Roman"/>
      <family val="1"/>
      <charset val="204"/>
    </font>
    <font>
      <sz val="8"/>
      <name val="Times New Roman"/>
      <family val="1"/>
      <charset val="204"/>
    </font>
    <font>
      <sz val="11"/>
      <name val="Times New Roman"/>
      <family val="1"/>
      <charset val="204"/>
    </font>
    <font>
      <sz val="9"/>
      <color theme="1"/>
      <name val="Times New Roman"/>
      <family val="1"/>
      <charset val="204"/>
    </font>
    <font>
      <sz val="9"/>
      <name val="Times New Roman"/>
      <family val="1"/>
      <charset val="204"/>
    </font>
    <font>
      <sz val="11"/>
      <color theme="1"/>
      <name val="Times New Roman"/>
      <family val="1"/>
      <charset val="204"/>
    </font>
    <font>
      <sz val="11"/>
      <color rgb="FFFF0000"/>
      <name val="Calibri"/>
      <family val="2"/>
      <charset val="204"/>
      <scheme val="minor"/>
    </font>
    <font>
      <b/>
      <sz val="8"/>
      <color theme="1"/>
      <name val="Arial"/>
      <family val="2"/>
      <charset val="204"/>
    </font>
    <font>
      <sz val="8"/>
      <color theme="1"/>
      <name val="Sylfaen"/>
      <family val="1"/>
      <charset val="204"/>
    </font>
    <font>
      <b/>
      <sz val="8"/>
      <color theme="1"/>
      <name val="Sylfaen"/>
      <family val="1"/>
      <charset val="204"/>
    </font>
    <font>
      <b/>
      <i/>
      <sz val="8"/>
      <color theme="1"/>
      <name val="Arial"/>
      <family val="2"/>
      <charset val="204"/>
    </font>
    <font>
      <b/>
      <i/>
      <sz val="8"/>
      <color theme="1"/>
      <name val="Sylfaen"/>
      <family val="1"/>
      <charset val="204"/>
    </font>
    <font>
      <i/>
      <sz val="8"/>
      <color theme="1"/>
      <name val="Arial"/>
      <family val="2"/>
      <charset val="204"/>
    </font>
    <font>
      <i/>
      <sz val="8"/>
      <color theme="1"/>
      <name val="Sylfaen"/>
      <family val="1"/>
      <charset val="204"/>
    </font>
    <font>
      <b/>
      <sz val="12"/>
      <color theme="1"/>
      <name val="Sylfaen"/>
      <family val="1"/>
      <charset val="204"/>
    </font>
    <font>
      <sz val="8"/>
      <name val="Arial"/>
      <family val="2"/>
    </font>
    <font>
      <b/>
      <sz val="6"/>
      <color theme="1"/>
      <name val="Sylfaen"/>
      <family val="1"/>
      <charset val="204"/>
    </font>
    <font>
      <b/>
      <sz val="6"/>
      <color theme="1"/>
      <name val="Arial"/>
      <family val="2"/>
      <charset val="204"/>
    </font>
    <font>
      <b/>
      <sz val="7"/>
      <color theme="1"/>
      <name val="Arial"/>
      <family val="2"/>
      <charset val="204"/>
    </font>
    <font>
      <i/>
      <sz val="8"/>
      <color rgb="FF000000"/>
      <name val="Sylfaen"/>
      <family val="1"/>
      <charset val="204"/>
    </font>
    <font>
      <b/>
      <sz val="8"/>
      <color rgb="FF000000"/>
      <name val="Sylfaen"/>
      <family val="1"/>
      <charset val="204"/>
    </font>
    <font>
      <b/>
      <sz val="8"/>
      <color rgb="FF000000"/>
      <name val="Arial"/>
      <family val="2"/>
      <charset val="204"/>
    </font>
    <font>
      <b/>
      <sz val="8"/>
      <color rgb="FFA6A6A6"/>
      <name val="Sylfaen"/>
      <family val="1"/>
      <charset val="204"/>
    </font>
    <font>
      <b/>
      <sz val="10"/>
      <color theme="1"/>
      <name val="Sylfaen"/>
      <family val="1"/>
      <charset val="204"/>
    </font>
    <font>
      <b/>
      <sz val="10"/>
      <color rgb="FFFF0000"/>
      <name val="Arial"/>
      <family val="2"/>
      <charset val="204"/>
    </font>
    <font>
      <sz val="10"/>
      <color rgb="FFFF0000"/>
      <name val="Calibri"/>
      <family val="2"/>
      <charset val="204"/>
      <scheme val="minor"/>
    </font>
    <font>
      <b/>
      <sz val="18"/>
      <color rgb="FFFF0000"/>
      <name val="Arial"/>
      <family val="2"/>
      <charset val="204"/>
    </font>
    <font>
      <sz val="11"/>
      <color rgb="FFFF0000"/>
      <name val="Arial"/>
      <family val="2"/>
      <charset val="204"/>
    </font>
    <font>
      <sz val="7"/>
      <color rgb="FFFF0000"/>
      <name val="Sylfaen"/>
      <family val="1"/>
      <charset val="204"/>
    </font>
    <font>
      <b/>
      <sz val="12"/>
      <name val="Arial"/>
      <family val="2"/>
      <charset val="204"/>
    </font>
    <font>
      <b/>
      <sz val="9"/>
      <color rgb="FF000000"/>
      <name val="Times New Roman"/>
      <family val="1"/>
      <charset val="204"/>
    </font>
    <font>
      <sz val="9"/>
      <color rgb="FF000000"/>
      <name val="Times New Roman"/>
      <family val="1"/>
      <charset val="204"/>
    </font>
    <font>
      <sz val="9"/>
      <color theme="1"/>
      <name val="Arial"/>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b/>
      <sz val="9"/>
      <color theme="1"/>
      <name val="Times New Roman"/>
      <family val="1"/>
      <charset val="204"/>
    </font>
    <font>
      <i/>
      <sz val="9"/>
      <color theme="1"/>
      <name val="Times New Roman"/>
      <family val="1"/>
      <charset val="204"/>
    </font>
    <font>
      <sz val="9"/>
      <color theme="1"/>
      <name val="Sylfaen"/>
      <family val="1"/>
      <charset val="204"/>
    </font>
    <font>
      <sz val="9"/>
      <name val="Arial"/>
      <family val="2"/>
    </font>
    <font>
      <sz val="10"/>
      <color theme="1"/>
      <name val="Calibri"/>
      <family val="2"/>
      <charset val="204"/>
    </font>
    <font>
      <b/>
      <sz val="11"/>
      <color theme="1"/>
      <name val="Calibri"/>
      <family val="2"/>
      <charset val="204"/>
    </font>
    <font>
      <b/>
      <sz val="10"/>
      <color theme="1"/>
      <name val="Calibri"/>
      <family val="2"/>
      <charset val="204"/>
    </font>
    <font>
      <sz val="10"/>
      <color theme="1"/>
      <name val="Sylfaen"/>
      <family val="1"/>
      <charset val="204"/>
    </font>
    <font>
      <sz val="10"/>
      <color rgb="FF000000"/>
      <name val="Calibri"/>
      <family val="2"/>
      <charset val="204"/>
    </font>
    <font>
      <b/>
      <sz val="9"/>
      <color theme="1"/>
      <name val="Calibri"/>
      <family val="2"/>
      <charset val="204"/>
    </font>
    <font>
      <b/>
      <u/>
      <sz val="9"/>
      <color theme="1"/>
      <name val="Times New Roman"/>
      <family val="1"/>
      <charset val="204"/>
    </font>
    <font>
      <b/>
      <sz val="10"/>
      <color rgb="FF000000"/>
      <name val="Calibri"/>
      <family val="2"/>
      <charset val="204"/>
    </font>
    <font>
      <b/>
      <u/>
      <sz val="12"/>
      <color theme="1"/>
      <name val="Calibri"/>
      <family val="2"/>
      <charset val="204"/>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C000"/>
        <bgColor indexed="64"/>
      </patternFill>
    </fill>
    <fill>
      <patternFill patternType="solid">
        <fgColor theme="0" tint="-0.249977111117893"/>
        <bgColor indexed="64"/>
      </patternFill>
    </fill>
    <fill>
      <patternFill patternType="solid">
        <fgColor rgb="FFF2F2F2"/>
        <bgColor indexed="64"/>
      </patternFill>
    </fill>
    <fill>
      <patternFill patternType="solid">
        <fgColor rgb="FFFFFFFF"/>
        <bgColor indexed="64"/>
      </patternFill>
    </fill>
    <fill>
      <patternFill patternType="solid">
        <fgColor theme="0"/>
        <bgColor indexed="64"/>
      </patternFill>
    </fill>
  </fills>
  <borders count="47">
    <border>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ck">
        <color auto="1"/>
      </left>
      <right style="thin">
        <color auto="1"/>
      </right>
      <top style="thick">
        <color auto="1"/>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ck">
        <color auto="1"/>
      </left>
      <right style="thin">
        <color auto="1"/>
      </right>
      <top/>
      <bottom style="thin">
        <color auto="1"/>
      </bottom>
      <diagonal/>
    </border>
    <border>
      <left style="thin">
        <color indexed="64"/>
      </left>
      <right style="thin">
        <color indexed="64"/>
      </right>
      <top/>
      <bottom style="thin">
        <color indexed="64"/>
      </bottom>
      <diagonal/>
    </border>
    <border>
      <left style="thick">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44" fillId="0" borderId="0"/>
    <xf numFmtId="0" fontId="44" fillId="0" borderId="0"/>
  </cellStyleXfs>
  <cellXfs count="192">
    <xf numFmtId="0" fontId="0" fillId="0" borderId="0" xfId="0"/>
    <xf numFmtId="0" fontId="10" fillId="0" borderId="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4" fillId="0" borderId="13" xfId="0" applyFont="1" applyFill="1" applyBorder="1" applyAlignment="1">
      <alignment horizontal="center" vertical="center" textRotation="90" wrapText="1"/>
    </xf>
    <xf numFmtId="168" fontId="18" fillId="0" borderId="2" xfId="1" applyNumberFormat="1" applyFont="1" applyFill="1" applyBorder="1" applyAlignment="1">
      <alignment vertical="center"/>
    </xf>
    <xf numFmtId="0" fontId="16" fillId="0" borderId="16" xfId="0" applyFont="1" applyFill="1" applyBorder="1" applyAlignment="1">
      <alignment horizontal="center" vertical="center" wrapText="1"/>
    </xf>
    <xf numFmtId="0" fontId="16" fillId="0" borderId="9" xfId="0" applyFont="1" applyFill="1" applyBorder="1" applyAlignment="1">
      <alignment horizontal="center" vertical="center"/>
    </xf>
    <xf numFmtId="167" fontId="16" fillId="0" borderId="16" xfId="1" applyNumberFormat="1" applyFont="1" applyFill="1" applyBorder="1" applyAlignment="1">
      <alignment horizontal="center" vertical="center"/>
    </xf>
    <xf numFmtId="0" fontId="24" fillId="0" borderId="22" xfId="0" applyFont="1" applyBorder="1" applyAlignment="1">
      <alignment horizontal="right"/>
    </xf>
    <xf numFmtId="0" fontId="25" fillId="0" borderId="18" xfId="0" applyFont="1" applyFill="1" applyBorder="1" applyAlignment="1">
      <alignment horizontal="center" vertical="center" wrapText="1"/>
    </xf>
    <xf numFmtId="0" fontId="26" fillId="2" borderId="23" xfId="0" applyFont="1" applyFill="1" applyBorder="1" applyAlignment="1">
      <alignment vertical="center"/>
    </xf>
    <xf numFmtId="0" fontId="27" fillId="0" borderId="19" xfId="0" applyFont="1" applyFill="1" applyBorder="1" applyAlignment="1">
      <alignment horizontal="center" vertical="center"/>
    </xf>
    <xf numFmtId="0" fontId="28" fillId="0" borderId="24" xfId="0" applyFont="1" applyBorder="1" applyAlignment="1">
      <alignment horizontal="left" vertical="top" wrapText="1"/>
    </xf>
    <xf numFmtId="0" fontId="29" fillId="2" borderId="16" xfId="0" applyFont="1" applyFill="1" applyBorder="1" applyAlignment="1">
      <alignment horizontal="center" vertical="center"/>
    </xf>
    <xf numFmtId="0" fontId="30" fillId="0" borderId="24" xfId="0" applyFont="1" applyBorder="1" applyAlignment="1">
      <alignment horizontal="left" vertical="top" wrapText="1"/>
    </xf>
    <xf numFmtId="0" fontId="30" fillId="0" borderId="16" xfId="0" applyFont="1" applyFill="1" applyBorder="1" applyAlignment="1">
      <alignment horizontal="center" vertical="center" wrapText="1"/>
    </xf>
    <xf numFmtId="0" fontId="30" fillId="2" borderId="16" xfId="0" applyFont="1" applyFill="1" applyBorder="1" applyAlignment="1">
      <alignment horizontal="center" vertical="center" wrapText="1"/>
    </xf>
    <xf numFmtId="0" fontId="28" fillId="0" borderId="24" xfId="0" applyFont="1" applyBorder="1" applyAlignment="1">
      <alignment horizontal="justify" vertical="center" wrapText="1"/>
    </xf>
    <xf numFmtId="0" fontId="31" fillId="0" borderId="16" xfId="0" applyFont="1" applyBorder="1" applyAlignment="1">
      <alignment horizontal="center" vertical="center"/>
    </xf>
    <xf numFmtId="0" fontId="28" fillId="0" borderId="24" xfId="0" applyFont="1" applyBorder="1" applyAlignment="1">
      <alignment horizontal="justify" vertical="center"/>
    </xf>
    <xf numFmtId="0" fontId="28" fillId="0" borderId="25" xfId="0" applyFont="1" applyBorder="1" applyAlignment="1">
      <alignment horizontal="justify" vertical="center"/>
    </xf>
    <xf numFmtId="0" fontId="26" fillId="2" borderId="25" xfId="0" applyFont="1" applyFill="1" applyBorder="1" applyAlignment="1">
      <alignment vertical="center"/>
    </xf>
    <xf numFmtId="0" fontId="32" fillId="0" borderId="24" xfId="0" applyFont="1" applyBorder="1" applyAlignment="1">
      <alignment vertical="center" wrapText="1"/>
    </xf>
    <xf numFmtId="0" fontId="33" fillId="0" borderId="16" xfId="0" applyFont="1" applyBorder="1" applyAlignment="1">
      <alignment horizontal="center" vertical="center"/>
    </xf>
    <xf numFmtId="0" fontId="26" fillId="2" borderId="26" xfId="0" applyFont="1" applyFill="1" applyBorder="1" applyAlignment="1">
      <alignment vertical="center"/>
    </xf>
    <xf numFmtId="0" fontId="29" fillId="2" borderId="20" xfId="0" applyFont="1" applyFill="1" applyBorder="1" applyAlignment="1">
      <alignment horizontal="center" vertical="center"/>
    </xf>
    <xf numFmtId="0" fontId="32" fillId="0" borderId="27" xfId="0" applyFont="1" applyBorder="1" applyAlignment="1">
      <alignment horizontal="right" wrapText="1"/>
    </xf>
    <xf numFmtId="165" fontId="33" fillId="0" borderId="28" xfId="2" applyNumberFormat="1" applyFont="1" applyBorder="1" applyAlignment="1">
      <alignment horizontal="center" vertical="center"/>
    </xf>
    <xf numFmtId="0" fontId="32" fillId="0" borderId="29" xfId="0" applyFont="1" applyBorder="1" applyAlignment="1">
      <alignment horizontal="right" wrapText="1"/>
    </xf>
    <xf numFmtId="165" fontId="33" fillId="0" borderId="16" xfId="2" applyNumberFormat="1" applyFont="1" applyBorder="1" applyAlignment="1">
      <alignment horizontal="center" vertical="center"/>
    </xf>
    <xf numFmtId="0" fontId="32" fillId="0" borderId="30" xfId="0" applyFont="1" applyBorder="1" applyAlignment="1">
      <alignment horizontal="right" wrapText="1"/>
    </xf>
    <xf numFmtId="0" fontId="34" fillId="0" borderId="0" xfId="0" applyFont="1"/>
    <xf numFmtId="0" fontId="26" fillId="2" borderId="16" xfId="0" applyFont="1" applyFill="1" applyBorder="1" applyAlignment="1">
      <alignment vertical="center"/>
    </xf>
    <xf numFmtId="3" fontId="25" fillId="5" borderId="16" xfId="0" applyNumberFormat="1" applyFont="1" applyFill="1" applyBorder="1" applyAlignment="1">
      <alignment vertical="center"/>
    </xf>
    <xf numFmtId="3" fontId="34" fillId="0" borderId="0" xfId="0" applyNumberFormat="1" applyFont="1" applyAlignment="1">
      <alignment vertical="center"/>
    </xf>
    <xf numFmtId="165" fontId="0" fillId="0" borderId="0" xfId="2" applyNumberFormat="1" applyFont="1"/>
    <xf numFmtId="3" fontId="0" fillId="0" borderId="0" xfId="0" applyNumberFormat="1"/>
    <xf numFmtId="0" fontId="23" fillId="0" borderId="0" xfId="0" applyFont="1" applyBorder="1" applyAlignment="1">
      <alignment vertical="center"/>
    </xf>
    <xf numFmtId="0" fontId="23" fillId="6" borderId="0" xfId="0" applyFont="1" applyFill="1" applyBorder="1" applyAlignment="1">
      <alignment vertical="center"/>
    </xf>
    <xf numFmtId="166" fontId="17" fillId="6" borderId="31"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3" fontId="33" fillId="0" borderId="16" xfId="0" applyNumberFormat="1" applyFont="1" applyBorder="1" applyAlignment="1">
      <alignment horizontal="center" vertical="center" wrapText="1"/>
    </xf>
    <xf numFmtId="0" fontId="32" fillId="0" borderId="24" xfId="0" applyFont="1" applyBorder="1" applyAlignment="1">
      <alignment vertical="center"/>
    </xf>
    <xf numFmtId="0" fontId="0" fillId="0" borderId="0" xfId="0" applyAlignment="1">
      <alignment vertical="center"/>
    </xf>
    <xf numFmtId="0" fontId="45" fillId="0" borderId="16" xfId="0" applyFont="1" applyBorder="1" applyAlignment="1">
      <alignment horizontal="center" vertical="center" wrapText="1"/>
    </xf>
    <xf numFmtId="0" fontId="47" fillId="0" borderId="16" xfId="0" applyFont="1" applyBorder="1" applyAlignment="1">
      <alignment horizontal="center" vertical="center" wrapText="1"/>
    </xf>
    <xf numFmtId="0" fontId="38" fillId="7" borderId="16" xfId="0" applyFont="1" applyFill="1" applyBorder="1" applyAlignment="1">
      <alignment horizontal="center" vertical="center" wrapText="1"/>
    </xf>
    <xf numFmtId="14" fontId="48" fillId="0" borderId="16" xfId="0" applyNumberFormat="1" applyFont="1" applyBorder="1" applyAlignment="1">
      <alignment horizontal="center" vertical="center"/>
    </xf>
    <xf numFmtId="14" fontId="38" fillId="7" borderId="16" xfId="0" applyNumberFormat="1" applyFont="1" applyFill="1" applyBorder="1" applyAlignment="1">
      <alignment horizontal="center" vertical="center" wrapText="1"/>
    </xf>
    <xf numFmtId="0" fontId="35" fillId="0" borderId="0" xfId="0" applyFont="1"/>
    <xf numFmtId="0" fontId="32" fillId="0" borderId="33" xfId="0" applyFont="1" applyBorder="1" applyAlignment="1">
      <alignment vertical="center"/>
    </xf>
    <xf numFmtId="0" fontId="54" fillId="0" borderId="0" xfId="0" applyFont="1"/>
    <xf numFmtId="0" fontId="57" fillId="0" borderId="0" xfId="0" applyFont="1"/>
    <xf numFmtId="3" fontId="16" fillId="0" borderId="16"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166" fontId="17" fillId="0" borderId="16" xfId="0" applyNumberFormat="1" applyFont="1" applyFill="1" applyBorder="1" applyAlignment="1">
      <alignment horizontal="center" vertical="center" wrapText="1"/>
    </xf>
    <xf numFmtId="0" fontId="53" fillId="4" borderId="34" xfId="0" applyFont="1" applyFill="1" applyBorder="1" applyAlignment="1">
      <alignment horizontal="left" vertical="center"/>
    </xf>
    <xf numFmtId="0" fontId="53" fillId="4" borderId="35" xfId="0" applyFont="1" applyFill="1" applyBorder="1" applyAlignment="1">
      <alignment horizontal="left" vertical="center"/>
    </xf>
    <xf numFmtId="0" fontId="53" fillId="4" borderId="36" xfId="0" applyFont="1" applyFill="1" applyBorder="1" applyAlignment="1">
      <alignment horizontal="left" vertical="center"/>
    </xf>
    <xf numFmtId="0" fontId="20" fillId="0" borderId="2" xfId="0" applyFont="1" applyFill="1" applyBorder="1" applyAlignment="1">
      <alignment horizontal="center" vertical="center" wrapText="1"/>
    </xf>
    <xf numFmtId="166" fontId="58" fillId="0" borderId="2" xfId="0" applyNumberFormat="1"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6" fillId="0" borderId="9" xfId="0" applyFont="1" applyBorder="1" applyAlignment="1">
      <alignment horizontal="center" vertical="center" wrapText="1"/>
    </xf>
    <xf numFmtId="0" fontId="20" fillId="0" borderId="0" xfId="0" applyFont="1" applyFill="1" applyBorder="1" applyAlignment="1">
      <alignment horizontal="left" vertical="center"/>
    </xf>
    <xf numFmtId="0" fontId="0" fillId="9" borderId="0" xfId="0" applyFill="1"/>
    <xf numFmtId="0" fontId="60" fillId="9" borderId="28" xfId="0" applyFont="1" applyFill="1" applyBorder="1" applyAlignment="1">
      <alignment horizontal="center" vertical="center" wrapText="1"/>
    </xf>
    <xf numFmtId="0" fontId="63" fillId="9" borderId="16" xfId="0" applyFont="1" applyFill="1" applyBorder="1" applyAlignment="1">
      <alignment horizontal="center" vertical="center" wrapText="1"/>
    </xf>
    <xf numFmtId="0" fontId="0" fillId="9" borderId="16" xfId="0" applyFill="1" applyBorder="1"/>
    <xf numFmtId="0" fontId="32" fillId="9" borderId="16" xfId="0" applyFont="1" applyFill="1" applyBorder="1" applyAlignment="1">
      <alignment horizontal="center" vertical="center" wrapText="1"/>
    </xf>
    <xf numFmtId="14" fontId="64" fillId="9" borderId="16" xfId="0" applyNumberFormat="1" applyFont="1" applyFill="1" applyBorder="1" applyAlignment="1">
      <alignment horizontal="center" vertical="center"/>
    </xf>
    <xf numFmtId="4" fontId="32" fillId="9" borderId="16" xfId="0" applyNumberFormat="1" applyFont="1" applyFill="1" applyBorder="1" applyAlignment="1">
      <alignment horizontal="center" vertical="center" wrapText="1"/>
    </xf>
    <xf numFmtId="14" fontId="65" fillId="9" borderId="16" xfId="0" applyNumberFormat="1" applyFont="1" applyFill="1" applyBorder="1" applyAlignment="1">
      <alignment horizontal="center" vertical="center" wrapText="1"/>
    </xf>
    <xf numFmtId="0" fontId="65" fillId="9" borderId="16" xfId="0" applyFont="1" applyFill="1" applyBorder="1" applyAlignment="1">
      <alignment horizontal="center" vertical="center" wrapText="1"/>
    </xf>
    <xf numFmtId="0" fontId="66" fillId="9" borderId="16" xfId="0" applyFont="1" applyFill="1" applyBorder="1" applyAlignment="1">
      <alignment horizontal="center" vertical="center" wrapText="1"/>
    </xf>
    <xf numFmtId="14" fontId="64" fillId="0" borderId="16" xfId="0" applyNumberFormat="1" applyFont="1" applyFill="1" applyBorder="1" applyAlignment="1">
      <alignment horizontal="center" vertical="center"/>
    </xf>
    <xf numFmtId="0" fontId="32" fillId="0" borderId="16" xfId="0" applyFont="1" applyFill="1" applyBorder="1" applyAlignment="1">
      <alignment horizontal="center" vertical="center" wrapText="1"/>
    </xf>
    <xf numFmtId="14" fontId="65" fillId="0" borderId="16" xfId="0" applyNumberFormat="1" applyFont="1" applyFill="1" applyBorder="1" applyAlignment="1">
      <alignment horizontal="center" vertical="center" wrapText="1"/>
    </xf>
    <xf numFmtId="0" fontId="0" fillId="0" borderId="0" xfId="0" applyFill="1"/>
    <xf numFmtId="0" fontId="65" fillId="0" borderId="16" xfId="0" applyFont="1" applyFill="1" applyBorder="1" applyAlignment="1">
      <alignment horizontal="center" vertical="center" wrapText="1"/>
    </xf>
    <xf numFmtId="4" fontId="68" fillId="0" borderId="16" xfId="3" applyNumberFormat="1" applyFont="1" applyFill="1" applyBorder="1" applyAlignment="1">
      <alignment horizontal="center" vertical="center" wrapText="1"/>
    </xf>
    <xf numFmtId="14" fontId="0" fillId="9" borderId="32" xfId="0" applyNumberFormat="1" applyFill="1" applyBorder="1" applyAlignment="1">
      <alignment horizontal="center" vertical="center"/>
    </xf>
    <xf numFmtId="4" fontId="68" fillId="9" borderId="32" xfId="3" applyNumberFormat="1" applyFont="1" applyFill="1" applyBorder="1" applyAlignment="1">
      <alignment horizontal="center" vertical="center" wrapText="1"/>
    </xf>
    <xf numFmtId="14" fontId="65" fillId="9" borderId="32" xfId="0" applyNumberFormat="1" applyFont="1" applyFill="1" applyBorder="1" applyAlignment="1">
      <alignment horizontal="center" vertical="center" wrapText="1"/>
    </xf>
    <xf numFmtId="0" fontId="61" fillId="0" borderId="16" xfId="0" applyFont="1" applyFill="1" applyBorder="1" applyAlignment="1">
      <alignment horizontal="center" vertical="center" wrapText="1"/>
    </xf>
    <xf numFmtId="0" fontId="0" fillId="0" borderId="16" xfId="0" applyFill="1" applyBorder="1"/>
    <xf numFmtId="4" fontId="68" fillId="0" borderId="0" xfId="4" applyNumberFormat="1" applyFont="1" applyFill="1" applyBorder="1" applyAlignment="1">
      <alignment vertical="top" wrapText="1"/>
    </xf>
    <xf numFmtId="4" fontId="68" fillId="0" borderId="16" xfId="3" applyNumberFormat="1" applyFont="1" applyBorder="1" applyAlignment="1">
      <alignment horizontal="center" vertical="center" wrapText="1"/>
    </xf>
    <xf numFmtId="14" fontId="64" fillId="8" borderId="16" xfId="0" applyNumberFormat="1" applyFont="1" applyFill="1" applyBorder="1" applyAlignment="1">
      <alignment horizontal="center" vertical="center"/>
    </xf>
    <xf numFmtId="0" fontId="0" fillId="9" borderId="0" xfId="0" applyFill="1" applyAlignment="1">
      <alignment wrapText="1"/>
    </xf>
    <xf numFmtId="166" fontId="19" fillId="0" borderId="2" xfId="0" applyNumberFormat="1" applyFont="1" applyFill="1" applyBorder="1" applyAlignment="1">
      <alignment horizontal="center" vertical="center" wrapText="1"/>
    </xf>
    <xf numFmtId="166" fontId="17" fillId="3" borderId="2" xfId="0" applyNumberFormat="1" applyFont="1" applyFill="1" applyBorder="1" applyAlignment="1">
      <alignment horizontal="center" vertical="center" wrapText="1"/>
    </xf>
    <xf numFmtId="166" fontId="17" fillId="3" borderId="16" xfId="0" applyNumberFormat="1" applyFont="1" applyFill="1" applyBorder="1" applyAlignment="1">
      <alignment horizontal="center" vertical="center" wrapText="1"/>
    </xf>
    <xf numFmtId="166" fontId="17" fillId="3" borderId="9" xfId="0" applyNumberFormat="1" applyFont="1" applyFill="1" applyBorder="1" applyAlignment="1">
      <alignment horizontal="center" vertical="center" wrapText="1"/>
    </xf>
    <xf numFmtId="3" fontId="19" fillId="0" borderId="2" xfId="0" applyNumberFormat="1" applyFont="1" applyFill="1" applyBorder="1" applyAlignment="1">
      <alignment horizontal="center" vertical="center" wrapText="1"/>
    </xf>
    <xf numFmtId="3" fontId="19" fillId="0" borderId="16" xfId="0" applyNumberFormat="1" applyFont="1" applyFill="1" applyBorder="1" applyAlignment="1">
      <alignment horizontal="center" vertical="center" wrapText="1"/>
    </xf>
    <xf numFmtId="3" fontId="19" fillId="0" borderId="9" xfId="0" applyNumberFormat="1" applyFont="1" applyFill="1" applyBorder="1" applyAlignment="1">
      <alignment horizontal="center" vertical="center" wrapText="1"/>
    </xf>
    <xf numFmtId="3" fontId="20" fillId="0" borderId="38" xfId="0" applyNumberFormat="1" applyFont="1" applyFill="1" applyBorder="1" applyAlignment="1">
      <alignment horizontal="center" vertical="center" wrapText="1"/>
    </xf>
    <xf numFmtId="3" fontId="20" fillId="0" borderId="21" xfId="0" applyNumberFormat="1" applyFont="1" applyFill="1" applyBorder="1" applyAlignment="1">
      <alignment horizontal="center" vertical="center" wrapText="1"/>
    </xf>
    <xf numFmtId="3" fontId="20" fillId="0" borderId="40" xfId="0" applyNumberFormat="1" applyFont="1" applyFill="1" applyBorder="1" applyAlignment="1">
      <alignment horizontal="center" vertical="center" wrapText="1"/>
    </xf>
    <xf numFmtId="166" fontId="17" fillId="0" borderId="16" xfId="0" applyNumberFormat="1" applyFont="1" applyFill="1" applyBorder="1" applyAlignment="1">
      <alignment horizontal="center" vertical="center" wrapText="1"/>
    </xf>
    <xf numFmtId="3" fontId="16" fillId="0" borderId="9" xfId="0" applyNumberFormat="1" applyFont="1" applyBorder="1" applyAlignment="1">
      <alignment horizontal="center" vertical="center" wrapText="1"/>
    </xf>
    <xf numFmtId="0" fontId="55" fillId="4" borderId="37" xfId="0" applyFont="1" applyFill="1" applyBorder="1" applyAlignment="1">
      <alignment horizontal="center" vertical="center" wrapText="1"/>
    </xf>
    <xf numFmtId="0" fontId="56" fillId="4" borderId="24" xfId="0" applyFont="1" applyFill="1" applyBorder="1" applyAlignment="1">
      <alignment horizontal="center" vertical="center" wrapText="1"/>
    </xf>
    <xf numFmtId="0" fontId="56" fillId="4" borderId="39" xfId="0" applyFont="1" applyFill="1" applyBorder="1" applyAlignment="1">
      <alignment horizontal="center" vertical="center" wrapText="1"/>
    </xf>
    <xf numFmtId="167" fontId="18" fillId="0" borderId="2" xfId="1" applyNumberFormat="1" applyFont="1" applyFill="1" applyBorder="1" applyAlignment="1">
      <alignment horizontal="center" vertical="center" wrapText="1"/>
    </xf>
    <xf numFmtId="0" fontId="16" fillId="0" borderId="9" xfId="0" applyFont="1" applyBorder="1" applyAlignment="1">
      <alignment horizontal="center" vertical="center" wrapText="1"/>
    </xf>
    <xf numFmtId="0" fontId="2" fillId="0" borderId="7" xfId="0" applyFont="1" applyFill="1" applyBorder="1" applyAlignment="1">
      <alignment horizontal="center" vertical="center" textRotation="90" wrapText="1"/>
    </xf>
    <xf numFmtId="0" fontId="2" fillId="0" borderId="15" xfId="0" applyFont="1" applyFill="1" applyBorder="1" applyAlignment="1">
      <alignment horizontal="center" vertical="center" textRotation="90" wrapText="1"/>
    </xf>
    <xf numFmtId="0" fontId="2" fillId="0" borderId="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4" fillId="0" borderId="2" xfId="0" applyFont="1" applyFill="1" applyBorder="1" applyAlignment="1">
      <alignment horizontal="center" vertical="center" textRotation="90" wrapText="1"/>
    </xf>
    <xf numFmtId="0" fontId="4" fillId="0" borderId="9" xfId="0" applyFont="1" applyFill="1" applyBorder="1" applyAlignment="1">
      <alignment horizontal="center" vertical="center" textRotation="90" wrapText="1"/>
    </xf>
    <xf numFmtId="0" fontId="4" fillId="0" borderId="3" xfId="0" applyFont="1" applyFill="1" applyBorder="1" applyAlignment="1">
      <alignment horizontal="center" vertical="center" textRotation="90" wrapText="1"/>
    </xf>
    <xf numFmtId="0" fontId="4" fillId="0" borderId="10" xfId="0" applyFont="1" applyFill="1" applyBorder="1" applyAlignment="1">
      <alignment horizontal="center" vertical="center" textRotation="90" wrapText="1"/>
    </xf>
    <xf numFmtId="0" fontId="4" fillId="2" borderId="1" xfId="0" applyFont="1" applyFill="1" applyBorder="1" applyAlignment="1">
      <alignment horizontal="center" vertical="center" textRotation="90" wrapText="1"/>
    </xf>
    <xf numFmtId="0" fontId="4" fillId="2" borderId="8" xfId="0" applyFont="1" applyFill="1" applyBorder="1" applyAlignment="1">
      <alignment horizontal="center" vertical="center" textRotation="90" wrapText="1"/>
    </xf>
    <xf numFmtId="0" fontId="7"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2" borderId="2" xfId="0" applyFont="1" applyFill="1" applyBorder="1" applyAlignment="1">
      <alignment horizontal="center" vertical="center" textRotation="90" wrapText="1"/>
    </xf>
    <xf numFmtId="0" fontId="4" fillId="2" borderId="9" xfId="0" applyFont="1" applyFill="1" applyBorder="1" applyAlignment="1">
      <alignment horizontal="center" vertical="center" textRotation="90" wrapText="1"/>
    </xf>
    <xf numFmtId="0" fontId="6" fillId="0" borderId="2"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60" fillId="8" borderId="16" xfId="0" applyFont="1" applyFill="1" applyBorder="1" applyAlignment="1">
      <alignment horizontal="left" vertical="center" wrapText="1"/>
    </xf>
    <xf numFmtId="0" fontId="0" fillId="9" borderId="16" xfId="0" applyFill="1" applyBorder="1" applyAlignment="1">
      <alignment horizontal="center" vertical="center" wrapText="1"/>
    </xf>
    <xf numFmtId="0" fontId="32" fillId="9" borderId="32" xfId="0" applyFont="1" applyFill="1" applyBorder="1" applyAlignment="1">
      <alignment vertical="center" wrapText="1"/>
    </xf>
    <xf numFmtId="0" fontId="60" fillId="0" borderId="16" xfId="0" applyFont="1" applyFill="1" applyBorder="1" applyAlignment="1">
      <alignment horizontal="center" vertical="center" wrapText="1"/>
    </xf>
    <xf numFmtId="14" fontId="60" fillId="9" borderId="16" xfId="0" applyNumberFormat="1" applyFont="1" applyFill="1" applyBorder="1" applyAlignment="1">
      <alignment horizontal="center" vertical="center" wrapText="1"/>
    </xf>
    <xf numFmtId="0" fontId="32" fillId="9" borderId="16" xfId="0" applyFont="1" applyFill="1" applyBorder="1" applyAlignment="1">
      <alignment vertical="center" wrapText="1"/>
    </xf>
    <xf numFmtId="0" fontId="32" fillId="0" borderId="16" xfId="0" applyFont="1" applyFill="1" applyBorder="1" applyAlignment="1">
      <alignment vertical="center" wrapText="1"/>
    </xf>
    <xf numFmtId="14" fontId="60" fillId="0" borderId="16" xfId="0" applyNumberFormat="1" applyFont="1" applyFill="1" applyBorder="1" applyAlignment="1">
      <alignment horizontal="center" vertical="center" wrapText="1"/>
    </xf>
    <xf numFmtId="14" fontId="60" fillId="9" borderId="32" xfId="0" applyNumberFormat="1" applyFont="1" applyFill="1" applyBorder="1" applyAlignment="1">
      <alignment horizontal="center" vertical="center" wrapText="1"/>
    </xf>
    <xf numFmtId="14" fontId="60" fillId="9" borderId="43" xfId="0" applyNumberFormat="1" applyFont="1" applyFill="1" applyBorder="1" applyAlignment="1">
      <alignment horizontal="center" vertical="center" wrapText="1"/>
    </xf>
    <xf numFmtId="0" fontId="32" fillId="9" borderId="17" xfId="0" applyFont="1" applyFill="1" applyBorder="1" applyAlignment="1">
      <alignment vertical="center" wrapText="1"/>
    </xf>
    <xf numFmtId="0" fontId="32" fillId="9" borderId="30" xfId="0" applyFont="1" applyFill="1" applyBorder="1" applyAlignment="1">
      <alignment vertical="center" wrapText="1"/>
    </xf>
    <xf numFmtId="0" fontId="62" fillId="9" borderId="16" xfId="0" applyFont="1" applyFill="1" applyBorder="1" applyAlignment="1">
      <alignment horizontal="center" vertical="center" wrapText="1"/>
    </xf>
    <xf numFmtId="0" fontId="62" fillId="9" borderId="32" xfId="0" applyFont="1" applyFill="1" applyBorder="1" applyAlignment="1">
      <alignment horizontal="center" vertical="center" wrapText="1"/>
    </xf>
    <xf numFmtId="0" fontId="62" fillId="9" borderId="28" xfId="0" applyFont="1" applyFill="1" applyBorder="1" applyAlignment="1">
      <alignment horizontal="center" vertical="center" wrapText="1"/>
    </xf>
    <xf numFmtId="0" fontId="62" fillId="9" borderId="41" xfId="0" applyFont="1" applyFill="1" applyBorder="1" applyAlignment="1">
      <alignment horizontal="center" vertical="center" wrapText="1"/>
    </xf>
    <xf numFmtId="0" fontId="62" fillId="9" borderId="31" xfId="0" applyFont="1" applyFill="1" applyBorder="1" applyAlignment="1">
      <alignment horizontal="center" vertical="center" wrapText="1"/>
    </xf>
    <xf numFmtId="0" fontId="62" fillId="9" borderId="42" xfId="0" applyFont="1" applyFill="1" applyBorder="1" applyAlignment="1">
      <alignment horizontal="center" vertical="center" wrapText="1"/>
    </xf>
    <xf numFmtId="0" fontId="59" fillId="9" borderId="16" xfId="0" applyFont="1" applyFill="1" applyBorder="1" applyAlignment="1">
      <alignment horizontal="center" vertical="center" textRotation="90" wrapText="1"/>
    </xf>
    <xf numFmtId="0" fontId="72" fillId="0" borderId="16" xfId="0" applyFont="1" applyBorder="1" applyAlignment="1">
      <alignment horizontal="justify" vertical="center" wrapText="1"/>
    </xf>
    <xf numFmtId="0" fontId="73" fillId="0" borderId="16" xfId="0" applyFont="1" applyBorder="1" applyAlignment="1">
      <alignment horizontal="justify" vertical="center" wrapText="1"/>
    </xf>
    <xf numFmtId="14" fontId="73" fillId="0" borderId="16" xfId="0" applyNumberFormat="1" applyFont="1" applyBorder="1" applyAlignment="1">
      <alignment horizontal="center" vertical="center" wrapText="1"/>
    </xf>
    <xf numFmtId="4" fontId="69" fillId="0" borderId="16" xfId="0" applyNumberFormat="1" applyFont="1" applyBorder="1" applyAlignment="1">
      <alignment horizontal="center" vertical="center" wrapText="1"/>
    </xf>
    <xf numFmtId="3" fontId="70" fillId="0" borderId="44" xfId="0" applyNumberFormat="1" applyFont="1" applyBorder="1" applyAlignment="1">
      <alignment horizontal="center" vertical="center" wrapText="1"/>
    </xf>
    <xf numFmtId="0" fontId="73" fillId="0" borderId="0" xfId="0" applyFont="1" applyBorder="1" applyAlignment="1">
      <alignment horizontal="center" vertical="center" wrapText="1"/>
    </xf>
    <xf numFmtId="0" fontId="73" fillId="0" borderId="45" xfId="0" applyFont="1" applyBorder="1" applyAlignment="1">
      <alignment horizontal="center" vertical="center" wrapText="1"/>
    </xf>
    <xf numFmtId="0" fontId="71" fillId="0" borderId="16" xfId="0" applyFont="1" applyBorder="1" applyAlignment="1">
      <alignment horizontal="center" vertical="center" wrapText="1"/>
    </xf>
    <xf numFmtId="0" fontId="74" fillId="0" borderId="16" xfId="0" applyFont="1" applyBorder="1" applyAlignment="1">
      <alignment horizontal="center" vertical="center" wrapText="1"/>
    </xf>
    <xf numFmtId="0" fontId="26" fillId="0" borderId="16" xfId="0" applyFont="1" applyBorder="1" applyAlignment="1">
      <alignment horizontal="center" vertical="center" wrapText="1"/>
    </xf>
    <xf numFmtId="0" fontId="75" fillId="0" borderId="16" xfId="0" applyFont="1" applyBorder="1" applyAlignment="1">
      <alignment horizontal="center" vertical="center" wrapText="1"/>
    </xf>
    <xf numFmtId="0" fontId="65" fillId="0" borderId="16" xfId="0" applyFont="1" applyBorder="1" applyAlignment="1">
      <alignment horizontal="center" vertical="center" wrapText="1"/>
    </xf>
    <xf numFmtId="0" fontId="73" fillId="0" borderId="46" xfId="0" applyFont="1" applyBorder="1" applyAlignment="1">
      <alignment horizontal="justify" vertical="center" wrapText="1"/>
    </xf>
    <xf numFmtId="0" fontId="71" fillId="8" borderId="16" xfId="0" applyFont="1" applyFill="1" applyBorder="1" applyAlignment="1">
      <alignment horizontal="right" vertical="center"/>
    </xf>
    <xf numFmtId="0" fontId="42" fillId="0" borderId="16" xfId="0" applyFont="1" applyBorder="1" applyAlignment="1">
      <alignment horizontal="center" vertical="center"/>
    </xf>
    <xf numFmtId="3" fontId="71" fillId="8" borderId="16" xfId="0" applyNumberFormat="1" applyFont="1" applyFill="1" applyBorder="1" applyAlignment="1">
      <alignment horizontal="right" vertical="center"/>
    </xf>
    <xf numFmtId="14" fontId="48" fillId="0" borderId="16" xfId="0" applyNumberFormat="1" applyFont="1" applyBorder="1" applyAlignment="1">
      <alignment horizontal="center" vertical="center"/>
    </xf>
    <xf numFmtId="0" fontId="42" fillId="0" borderId="16" xfId="0" applyFont="1" applyBorder="1" applyAlignment="1">
      <alignment horizontal="center" vertical="center"/>
    </xf>
    <xf numFmtId="0" fontId="71" fillId="8" borderId="16" xfId="0" applyFont="1" applyFill="1" applyBorder="1" applyAlignment="1">
      <alignment horizontal="right" vertical="center"/>
    </xf>
    <xf numFmtId="4" fontId="71" fillId="8" borderId="16" xfId="0" applyNumberFormat="1" applyFont="1" applyFill="1" applyBorder="1" applyAlignment="1">
      <alignment horizontal="right" vertical="center"/>
    </xf>
    <xf numFmtId="3" fontId="77" fillId="0" borderId="16" xfId="0" applyNumberFormat="1" applyFont="1" applyBorder="1" applyAlignment="1">
      <alignment horizontal="right" vertical="center"/>
    </xf>
    <xf numFmtId="0" fontId="0" fillId="0" borderId="0" xfId="0" applyAlignment="1">
      <alignment horizontal="center"/>
    </xf>
    <xf numFmtId="0" fontId="38" fillId="7" borderId="16" xfId="0" applyFont="1" applyFill="1" applyBorder="1" applyAlignment="1">
      <alignment horizontal="center" vertical="center" wrapText="1"/>
    </xf>
    <xf numFmtId="0" fontId="49" fillId="8" borderId="16" xfId="0" applyFont="1" applyFill="1" applyBorder="1" applyAlignment="1">
      <alignment horizontal="center" vertical="center"/>
    </xf>
    <xf numFmtId="0" fontId="0" fillId="0" borderId="0" xfId="0" applyAlignment="1">
      <alignment horizontal="left"/>
    </xf>
    <xf numFmtId="0" fontId="38" fillId="7" borderId="16" xfId="0" applyFont="1" applyFill="1" applyBorder="1" applyAlignment="1">
      <alignment horizontal="left" vertical="center" wrapText="1"/>
    </xf>
    <xf numFmtId="0" fontId="37" fillId="0" borderId="16" xfId="0" applyFont="1" applyBorder="1" applyAlignment="1">
      <alignment horizontal="left" vertical="center" wrapText="1"/>
    </xf>
    <xf numFmtId="0" fontId="37" fillId="0" borderId="16" xfId="0" applyFont="1" applyBorder="1" applyAlignment="1">
      <alignment horizontal="left" vertical="center" wrapText="1"/>
    </xf>
    <xf numFmtId="0" fontId="38" fillId="7" borderId="16" xfId="0" applyFont="1" applyFill="1" applyBorder="1" applyAlignment="1">
      <alignment horizontal="left" vertical="center" wrapText="1"/>
    </xf>
    <xf numFmtId="0" fontId="38" fillId="0" borderId="16" xfId="0" applyFont="1" applyBorder="1" applyAlignment="1">
      <alignment horizontal="left" vertical="center" wrapText="1"/>
    </xf>
    <xf numFmtId="0" fontId="40" fillId="0" borderId="16" xfId="0" applyFont="1" applyBorder="1" applyAlignment="1">
      <alignment horizontal="left" vertical="center" wrapText="1"/>
    </xf>
    <xf numFmtId="0" fontId="42" fillId="0" borderId="16" xfId="0" applyFont="1" applyBorder="1" applyAlignment="1">
      <alignment horizontal="left" vertical="center" wrapText="1"/>
    </xf>
    <xf numFmtId="0" fontId="52" fillId="0" borderId="16" xfId="0" applyFont="1" applyBorder="1" applyAlignment="1">
      <alignment horizontal="left" vertical="center" wrapText="1"/>
    </xf>
    <xf numFmtId="0" fontId="36" fillId="7" borderId="16" xfId="0" applyFont="1" applyFill="1" applyBorder="1" applyAlignment="1">
      <alignment horizontal="left" vertical="center" wrapText="1"/>
    </xf>
    <xf numFmtId="0" fontId="3" fillId="0" borderId="16" xfId="0" applyFont="1" applyBorder="1" applyAlignment="1">
      <alignment horizontal="left" vertical="center" wrapText="1"/>
    </xf>
    <xf numFmtId="0" fontId="3" fillId="0" borderId="16" xfId="0" applyFont="1" applyBorder="1" applyAlignment="1">
      <alignment horizontal="left" vertical="center" wrapText="1"/>
    </xf>
    <xf numFmtId="0" fontId="36" fillId="0" borderId="16" xfId="0" applyFont="1" applyBorder="1" applyAlignment="1">
      <alignment horizontal="left" vertical="center" wrapText="1"/>
    </xf>
    <xf numFmtId="0" fontId="39" fillId="0" borderId="16" xfId="0" applyFont="1" applyBorder="1" applyAlignment="1">
      <alignment horizontal="left" vertical="center" wrapText="1"/>
    </xf>
    <xf numFmtId="0" fontId="41" fillId="0" borderId="16" xfId="0" applyFont="1" applyBorder="1" applyAlignment="1">
      <alignment horizontal="left" vertical="center" wrapText="1"/>
    </xf>
    <xf numFmtId="0" fontId="76" fillId="7" borderId="16" xfId="0" applyFont="1" applyFill="1" applyBorder="1" applyAlignment="1">
      <alignment horizontal="left" vertical="center" wrapText="1"/>
    </xf>
    <xf numFmtId="0" fontId="12" fillId="0" borderId="16" xfId="0" applyFont="1" applyBorder="1" applyAlignment="1">
      <alignment horizontal="left" vertical="center" wrapText="1"/>
    </xf>
    <xf numFmtId="0" fontId="43" fillId="0" borderId="16" xfId="0" applyFont="1" applyBorder="1" applyAlignment="1">
      <alignment horizontal="left" vertical="center"/>
    </xf>
    <xf numFmtId="0" fontId="43" fillId="0" borderId="16" xfId="0" applyFont="1" applyBorder="1" applyAlignment="1">
      <alignment horizontal="left" vertical="center" wrapText="1"/>
    </xf>
  </cellXfs>
  <cellStyles count="5">
    <cellStyle name="Обычный" xfId="0" builtinId="0"/>
    <cellStyle name="Обычный_Лист1" xfId="3"/>
    <cellStyle name="Обычный_Лист10" xfId="4"/>
    <cellStyle name="Процентный" xfId="2" builtinId="5"/>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U14"/>
  <sheetViews>
    <sheetView showZeros="0" tabSelected="1" zoomScale="90" zoomScaleNormal="90" workbookViewId="0">
      <selection activeCell="N16" sqref="N16"/>
    </sheetView>
  </sheetViews>
  <sheetFormatPr defaultRowHeight="15" x14ac:dyDescent="0.25"/>
  <cols>
    <col min="1" max="1" width="21.7109375" customWidth="1"/>
    <col min="2" max="2" width="13.28515625" customWidth="1"/>
    <col min="3" max="3" width="16.42578125" customWidth="1"/>
    <col min="4" max="4" width="10.42578125" customWidth="1"/>
    <col min="5" max="5" width="10.7109375" hidden="1" customWidth="1"/>
    <col min="6" max="6" width="12.5703125" hidden="1" customWidth="1"/>
    <col min="7" max="7" width="9.140625" hidden="1" customWidth="1"/>
    <col min="8" max="8" width="10.28515625" hidden="1" customWidth="1"/>
    <col min="9" max="9" width="10.140625" hidden="1" customWidth="1"/>
    <col min="10" max="10" width="15.42578125" customWidth="1"/>
    <col min="11" max="11" width="12" hidden="1" customWidth="1"/>
    <col min="12" max="12" width="11" customWidth="1"/>
    <col min="13" max="13" width="14.5703125" customWidth="1"/>
    <col min="14" max="14" width="18.85546875" customWidth="1"/>
    <col min="15" max="15" width="14.28515625" customWidth="1"/>
    <col min="16" max="16" width="11.85546875" customWidth="1"/>
    <col min="17" max="17" width="9.140625" customWidth="1"/>
    <col min="18" max="18" width="11.5703125" customWidth="1"/>
    <col min="19" max="19" width="14.28515625" customWidth="1"/>
    <col min="20" max="20" width="20.5703125" customWidth="1"/>
    <col min="21" max="21" width="13.28515625" bestFit="1" customWidth="1"/>
  </cols>
  <sheetData>
    <row r="4" spans="1:21" ht="15.75" thickBot="1" x14ac:dyDescent="0.3"/>
    <row r="5" spans="1:21" ht="45.75" customHeight="1" thickTop="1" x14ac:dyDescent="0.25">
      <c r="A5" s="111" t="s">
        <v>0</v>
      </c>
      <c r="B5" s="113" t="s">
        <v>1</v>
      </c>
      <c r="C5" s="115" t="s">
        <v>2</v>
      </c>
      <c r="D5" s="117" t="s">
        <v>3</v>
      </c>
      <c r="E5" s="119" t="s">
        <v>4</v>
      </c>
      <c r="F5" s="120"/>
      <c r="G5" s="120"/>
      <c r="H5" s="120"/>
      <c r="I5" s="121"/>
      <c r="J5" s="122" t="s">
        <v>5</v>
      </c>
      <c r="K5" s="124" t="s">
        <v>6</v>
      </c>
      <c r="L5" s="122" t="s">
        <v>7</v>
      </c>
      <c r="M5" s="126" t="s">
        <v>8</v>
      </c>
      <c r="N5" s="127"/>
      <c r="O5" s="127"/>
      <c r="P5" s="127"/>
      <c r="Q5" s="127"/>
      <c r="R5" s="122" t="s">
        <v>9</v>
      </c>
      <c r="S5" s="128" t="s">
        <v>10</v>
      </c>
      <c r="T5" s="109" t="s">
        <v>11</v>
      </c>
    </row>
    <row r="6" spans="1:21" ht="168" customHeight="1" thickBot="1" x14ac:dyDescent="0.3">
      <c r="A6" s="112"/>
      <c r="B6" s="114"/>
      <c r="C6" s="116"/>
      <c r="D6" s="118"/>
      <c r="E6" s="1" t="s">
        <v>12</v>
      </c>
      <c r="F6" s="1" t="s">
        <v>13</v>
      </c>
      <c r="G6" s="1" t="s">
        <v>14</v>
      </c>
      <c r="H6" s="1" t="s">
        <v>15</v>
      </c>
      <c r="I6" s="1" t="s">
        <v>16</v>
      </c>
      <c r="J6" s="123"/>
      <c r="K6" s="125"/>
      <c r="L6" s="123"/>
      <c r="M6" s="56" t="s">
        <v>17</v>
      </c>
      <c r="N6" s="2" t="s">
        <v>18</v>
      </c>
      <c r="O6" s="3" t="s">
        <v>19</v>
      </c>
      <c r="P6" s="4" t="s">
        <v>20</v>
      </c>
      <c r="Q6" s="5" t="s">
        <v>21</v>
      </c>
      <c r="R6" s="123"/>
      <c r="S6" s="129"/>
      <c r="T6" s="110"/>
    </row>
    <row r="7" spans="1:21" s="53" customFormat="1" ht="23.25" customHeight="1" thickTop="1" thickBot="1" x14ac:dyDescent="0.25">
      <c r="A7" s="58"/>
      <c r="B7" s="59"/>
      <c r="C7" s="59"/>
      <c r="D7" s="59"/>
      <c r="E7" s="59"/>
      <c r="F7" s="59"/>
      <c r="G7" s="59"/>
      <c r="H7" s="59"/>
      <c r="I7" s="59"/>
      <c r="J7" s="59"/>
      <c r="K7" s="59"/>
      <c r="L7" s="59"/>
      <c r="M7" s="59"/>
      <c r="N7" s="59"/>
      <c r="O7" s="59"/>
      <c r="P7" s="59"/>
      <c r="Q7" s="59"/>
      <c r="R7" s="59"/>
      <c r="S7" s="59"/>
      <c r="T7" s="60"/>
    </row>
    <row r="8" spans="1:21" s="51" customFormat="1" ht="54.75" customHeight="1" thickTop="1" x14ac:dyDescent="0.25">
      <c r="A8" s="104"/>
      <c r="B8" s="61" t="s">
        <v>22</v>
      </c>
      <c r="C8" s="62">
        <v>74556747.103292495</v>
      </c>
      <c r="D8" s="93">
        <f>C8*$D7</f>
        <v>0</v>
      </c>
      <c r="E8" s="107">
        <v>2000000</v>
      </c>
      <c r="F8" s="107"/>
      <c r="G8" s="107"/>
      <c r="H8" s="107"/>
      <c r="I8" s="107"/>
      <c r="J8" s="93">
        <f>E8*J7</f>
        <v>0</v>
      </c>
      <c r="K8" s="6">
        <v>500000</v>
      </c>
      <c r="L8" s="93">
        <f>K8*L7</f>
        <v>0</v>
      </c>
      <c r="M8" s="92">
        <v>36187673.486966997</v>
      </c>
      <c r="N8" s="92"/>
      <c r="O8" s="92"/>
      <c r="P8" s="92"/>
      <c r="Q8" s="92"/>
      <c r="R8" s="93">
        <f>M8*R7</f>
        <v>0</v>
      </c>
      <c r="S8" s="96">
        <f>SUM(D8,J8,L8,R8)</f>
        <v>0</v>
      </c>
      <c r="T8" s="99"/>
      <c r="U8" s="54"/>
    </row>
    <row r="9" spans="1:21" s="51" customFormat="1" ht="33.6" customHeight="1" x14ac:dyDescent="0.25">
      <c r="A9" s="105"/>
      <c r="B9" s="63" t="s">
        <v>23</v>
      </c>
      <c r="C9" s="55" t="s">
        <v>24</v>
      </c>
      <c r="D9" s="94"/>
      <c r="E9" s="9">
        <v>1000000</v>
      </c>
      <c r="F9" s="9">
        <v>1000000</v>
      </c>
      <c r="G9" s="9">
        <v>100000</v>
      </c>
      <c r="H9" s="9">
        <v>1000000</v>
      </c>
      <c r="I9" s="9">
        <v>1000000</v>
      </c>
      <c r="J9" s="94"/>
      <c r="K9" s="7" t="s">
        <v>27</v>
      </c>
      <c r="L9" s="94"/>
      <c r="M9" s="57">
        <f>M8</f>
        <v>36187673.486966997</v>
      </c>
      <c r="N9" s="57">
        <v>1000000</v>
      </c>
      <c r="O9" s="57">
        <v>1500000</v>
      </c>
      <c r="P9" s="102">
        <v>1000000</v>
      </c>
      <c r="Q9" s="102"/>
      <c r="R9" s="94"/>
      <c r="S9" s="97"/>
      <c r="T9" s="100"/>
      <c r="U9" s="54"/>
    </row>
    <row r="10" spans="1:21" s="51" customFormat="1" ht="39.75" customHeight="1" thickBot="1" x14ac:dyDescent="0.3">
      <c r="A10" s="106"/>
      <c r="B10" s="64" t="s">
        <v>25</v>
      </c>
      <c r="C10" s="65" t="s">
        <v>29</v>
      </c>
      <c r="D10" s="95"/>
      <c r="E10" s="108" t="s">
        <v>28</v>
      </c>
      <c r="F10" s="108"/>
      <c r="G10" s="108"/>
      <c r="H10" s="108"/>
      <c r="I10" s="108"/>
      <c r="J10" s="95"/>
      <c r="K10" s="8" t="s">
        <v>26</v>
      </c>
      <c r="L10" s="95"/>
      <c r="M10" s="103" t="s">
        <v>169</v>
      </c>
      <c r="N10" s="103"/>
      <c r="O10" s="103"/>
      <c r="P10" s="103"/>
      <c r="Q10" s="103"/>
      <c r="R10" s="95"/>
      <c r="S10" s="98"/>
      <c r="T10" s="101"/>
    </row>
    <row r="11" spans="1:21" ht="15.75" thickTop="1" x14ac:dyDescent="0.25"/>
    <row r="12" spans="1:21" ht="15.75" thickBot="1" x14ac:dyDescent="0.3"/>
    <row r="13" spans="1:21" ht="16.5" thickTop="1" thickBot="1" x14ac:dyDescent="0.3">
      <c r="A13" s="58"/>
      <c r="B13" s="66" t="s">
        <v>170</v>
      </c>
    </row>
    <row r="14" spans="1:21" ht="15.75" thickTop="1" x14ac:dyDescent="0.25"/>
  </sheetData>
  <mergeCells count="24">
    <mergeCell ref="T5:T6"/>
    <mergeCell ref="A5:A6"/>
    <mergeCell ref="B5:B6"/>
    <mergeCell ref="C5:C6"/>
    <mergeCell ref="D5:D6"/>
    <mergeCell ref="E5:I5"/>
    <mergeCell ref="J5:J6"/>
    <mergeCell ref="K5:K6"/>
    <mergeCell ref="L5:L6"/>
    <mergeCell ref="M5:Q5"/>
    <mergeCell ref="R5:R6"/>
    <mergeCell ref="S5:S6"/>
    <mergeCell ref="A8:A10"/>
    <mergeCell ref="D8:D10"/>
    <mergeCell ref="E8:I8"/>
    <mergeCell ref="J8:J10"/>
    <mergeCell ref="L8:L10"/>
    <mergeCell ref="E10:I10"/>
    <mergeCell ref="M8:Q8"/>
    <mergeCell ref="R8:R10"/>
    <mergeCell ref="S8:S10"/>
    <mergeCell ref="T8:T10"/>
    <mergeCell ref="P9:Q9"/>
    <mergeCell ref="M10:Q10"/>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0" workbookViewId="0">
      <selection activeCell="D24" sqref="D24"/>
    </sheetView>
  </sheetViews>
  <sheetFormatPr defaultColWidth="8.85546875" defaultRowHeight="15" x14ac:dyDescent="0.25"/>
  <cols>
    <col min="1" max="1" width="11.5703125" style="67" customWidth="1"/>
    <col min="2" max="2" width="23.28515625" style="91" customWidth="1"/>
    <col min="3" max="3" width="25.7109375" style="91" customWidth="1"/>
    <col min="4" max="4" width="9.42578125" style="67" customWidth="1"/>
    <col min="5" max="5" width="8.7109375" style="67" customWidth="1"/>
    <col min="6" max="6" width="11" style="67" customWidth="1"/>
    <col min="7" max="7" width="11.42578125" style="67" hidden="1" customWidth="1"/>
    <col min="8" max="8" width="8.42578125" style="67" customWidth="1"/>
    <col min="9" max="9" width="14.85546875" style="67" customWidth="1"/>
    <col min="10" max="11" width="16.85546875" style="67" customWidth="1"/>
    <col min="12" max="16384" width="8.85546875" style="67"/>
  </cols>
  <sheetData>
    <row r="1" spans="1:8" ht="30" customHeight="1" x14ac:dyDescent="0.25">
      <c r="A1" s="142" t="s">
        <v>171</v>
      </c>
      <c r="B1" s="142" t="s">
        <v>172</v>
      </c>
      <c r="C1" s="142"/>
      <c r="D1" s="143" t="s">
        <v>173</v>
      </c>
      <c r="E1" s="145" t="s">
        <v>174</v>
      </c>
      <c r="F1" s="146"/>
      <c r="G1" s="147"/>
      <c r="H1" s="148" t="s">
        <v>204</v>
      </c>
    </row>
    <row r="2" spans="1:8" ht="24" x14ac:dyDescent="0.25">
      <c r="A2" s="142"/>
      <c r="B2" s="142"/>
      <c r="C2" s="142"/>
      <c r="D2" s="144"/>
      <c r="E2" s="68" t="s">
        <v>175</v>
      </c>
      <c r="F2" s="68" t="s">
        <v>176</v>
      </c>
      <c r="G2" s="69" t="s">
        <v>205</v>
      </c>
      <c r="H2" s="148"/>
    </row>
    <row r="3" spans="1:8" ht="26.25" customHeight="1" x14ac:dyDescent="0.25">
      <c r="A3" s="72">
        <v>43054</v>
      </c>
      <c r="B3" s="140" t="s">
        <v>207</v>
      </c>
      <c r="C3" s="141"/>
      <c r="D3" s="71">
        <v>2140.64</v>
      </c>
      <c r="E3" s="71">
        <v>2140.64</v>
      </c>
      <c r="F3" s="74">
        <v>43069</v>
      </c>
      <c r="G3" s="75" t="s">
        <v>206</v>
      </c>
      <c r="H3" s="134" t="s">
        <v>178</v>
      </c>
    </row>
    <row r="4" spans="1:8" ht="39.75" customHeight="1" x14ac:dyDescent="0.25">
      <c r="A4" s="72">
        <v>43054</v>
      </c>
      <c r="B4" s="135" t="s">
        <v>208</v>
      </c>
      <c r="C4" s="135"/>
      <c r="D4" s="73">
        <v>1144</v>
      </c>
      <c r="E4" s="73">
        <v>1144</v>
      </c>
      <c r="F4" s="74">
        <v>43281</v>
      </c>
      <c r="G4" s="75" t="s">
        <v>206</v>
      </c>
      <c r="H4" s="134"/>
    </row>
    <row r="5" spans="1:8" ht="51" customHeight="1" x14ac:dyDescent="0.25">
      <c r="A5" s="72">
        <v>43080</v>
      </c>
      <c r="B5" s="135" t="s">
        <v>209</v>
      </c>
      <c r="C5" s="135"/>
      <c r="D5" s="71">
        <v>1020.58</v>
      </c>
      <c r="E5" s="71">
        <v>1020.58</v>
      </c>
      <c r="F5" s="74">
        <v>43098</v>
      </c>
      <c r="G5" s="75" t="s">
        <v>206</v>
      </c>
      <c r="H5" s="134"/>
    </row>
    <row r="6" spans="1:8" ht="24" x14ac:dyDescent="0.25">
      <c r="A6" s="72">
        <v>43126</v>
      </c>
      <c r="B6" s="135" t="s">
        <v>177</v>
      </c>
      <c r="C6" s="135"/>
      <c r="D6" s="71">
        <v>3785.14</v>
      </c>
      <c r="E6" s="71">
        <v>3785.14</v>
      </c>
      <c r="F6" s="74">
        <v>43159</v>
      </c>
      <c r="G6" s="75" t="s">
        <v>206</v>
      </c>
      <c r="H6" s="134"/>
    </row>
    <row r="7" spans="1:8" ht="24" x14ac:dyDescent="0.25">
      <c r="A7" s="72">
        <v>43245</v>
      </c>
      <c r="B7" s="135" t="s">
        <v>179</v>
      </c>
      <c r="C7" s="135"/>
      <c r="D7" s="71">
        <v>27521.06</v>
      </c>
      <c r="E7" s="71">
        <v>27521.06</v>
      </c>
      <c r="F7" s="74">
        <v>43287</v>
      </c>
      <c r="G7" s="75" t="s">
        <v>206</v>
      </c>
      <c r="H7" s="134"/>
    </row>
    <row r="8" spans="1:8" ht="24" x14ac:dyDescent="0.25">
      <c r="A8" s="72">
        <v>43245</v>
      </c>
      <c r="B8" s="135" t="s">
        <v>180</v>
      </c>
      <c r="C8" s="135"/>
      <c r="D8" s="71">
        <v>1571.51</v>
      </c>
      <c r="E8" s="71">
        <v>1571.51</v>
      </c>
      <c r="F8" s="74">
        <v>43281</v>
      </c>
      <c r="G8" s="75" t="s">
        <v>206</v>
      </c>
      <c r="H8" s="134"/>
    </row>
    <row r="9" spans="1:8" ht="24" x14ac:dyDescent="0.25">
      <c r="A9" s="72">
        <v>43270</v>
      </c>
      <c r="B9" s="135" t="s">
        <v>181</v>
      </c>
      <c r="C9" s="135"/>
      <c r="D9" s="76">
        <v>1361.19</v>
      </c>
      <c r="E9" s="71">
        <v>1333.97</v>
      </c>
      <c r="F9" s="74">
        <v>43325</v>
      </c>
      <c r="G9" s="75" t="s">
        <v>206</v>
      </c>
      <c r="H9" s="134"/>
    </row>
    <row r="10" spans="1:8" ht="24" x14ac:dyDescent="0.25">
      <c r="A10" s="72">
        <v>43291</v>
      </c>
      <c r="B10" s="135" t="s">
        <v>182</v>
      </c>
      <c r="C10" s="135"/>
      <c r="D10" s="71">
        <v>3153.46</v>
      </c>
      <c r="E10" s="71">
        <v>3153.46</v>
      </c>
      <c r="F10" s="74">
        <v>43308</v>
      </c>
      <c r="G10" s="75" t="s">
        <v>206</v>
      </c>
      <c r="H10" s="134"/>
    </row>
    <row r="11" spans="1:8" ht="24" x14ac:dyDescent="0.25">
      <c r="A11" s="77">
        <v>43306</v>
      </c>
      <c r="B11" s="135" t="s">
        <v>183</v>
      </c>
      <c r="C11" s="135"/>
      <c r="D11" s="71">
        <v>3744.01</v>
      </c>
      <c r="E11" s="71">
        <v>3744.01</v>
      </c>
      <c r="F11" s="74">
        <v>43343</v>
      </c>
      <c r="G11" s="75" t="s">
        <v>206</v>
      </c>
      <c r="H11" s="134"/>
    </row>
    <row r="12" spans="1:8" s="80" customFormat="1" ht="37.9" customHeight="1" x14ac:dyDescent="0.25">
      <c r="A12" s="77">
        <v>43471</v>
      </c>
      <c r="B12" s="136" t="s">
        <v>184</v>
      </c>
      <c r="C12" s="136"/>
      <c r="D12" s="78">
        <v>2403.27</v>
      </c>
      <c r="E12" s="78">
        <v>2403.27</v>
      </c>
      <c r="F12" s="79">
        <v>43502</v>
      </c>
      <c r="H12" s="137" t="s">
        <v>185</v>
      </c>
    </row>
    <row r="13" spans="1:8" s="80" customFormat="1" ht="20.45" customHeight="1" x14ac:dyDescent="0.25">
      <c r="A13" s="77">
        <v>43652</v>
      </c>
      <c r="B13" s="136" t="s">
        <v>210</v>
      </c>
      <c r="C13" s="136"/>
      <c r="D13" s="78">
        <v>5172.58</v>
      </c>
      <c r="E13" s="78">
        <v>5172.58</v>
      </c>
      <c r="F13" s="79" t="s">
        <v>211</v>
      </c>
      <c r="G13" s="81"/>
      <c r="H13" s="137"/>
    </row>
    <row r="14" spans="1:8" s="80" customFormat="1" ht="20.45" customHeight="1" x14ac:dyDescent="0.25">
      <c r="A14" s="77">
        <v>43681</v>
      </c>
      <c r="B14" s="136" t="s">
        <v>186</v>
      </c>
      <c r="C14" s="136"/>
      <c r="D14" s="78">
        <v>4680.5</v>
      </c>
      <c r="E14" s="78">
        <v>4680.5</v>
      </c>
      <c r="F14" s="79">
        <v>44059</v>
      </c>
      <c r="H14" s="137"/>
    </row>
    <row r="15" spans="1:8" s="80" customFormat="1" ht="20.45" customHeight="1" x14ac:dyDescent="0.25">
      <c r="A15" s="77">
        <v>43695</v>
      </c>
      <c r="B15" s="136" t="s">
        <v>187</v>
      </c>
      <c r="C15" s="136"/>
      <c r="D15" s="78">
        <v>2274.17</v>
      </c>
      <c r="E15" s="78">
        <v>2274.17</v>
      </c>
      <c r="F15" s="79">
        <v>43718</v>
      </c>
      <c r="H15" s="137"/>
    </row>
    <row r="16" spans="1:8" s="80" customFormat="1" ht="20.45" customHeight="1" x14ac:dyDescent="0.25">
      <c r="A16" s="77">
        <v>43764</v>
      </c>
      <c r="B16" s="136" t="s">
        <v>188</v>
      </c>
      <c r="C16" s="136"/>
      <c r="D16" s="71">
        <v>2840.96</v>
      </c>
      <c r="E16" s="71">
        <v>2840.96</v>
      </c>
      <c r="F16" s="74" t="s">
        <v>212</v>
      </c>
      <c r="H16" s="138" t="s">
        <v>189</v>
      </c>
    </row>
    <row r="17" spans="1:11" s="80" customFormat="1" ht="20.45" customHeight="1" x14ac:dyDescent="0.25">
      <c r="A17" s="77">
        <v>43764</v>
      </c>
      <c r="B17" s="136" t="s">
        <v>190</v>
      </c>
      <c r="C17" s="136"/>
      <c r="D17" s="71">
        <v>3479.04</v>
      </c>
      <c r="E17" s="71">
        <v>3479.04</v>
      </c>
      <c r="F17" s="74" t="s">
        <v>212</v>
      </c>
      <c r="H17" s="139"/>
    </row>
    <row r="18" spans="1:11" s="80" customFormat="1" ht="20.45" customHeight="1" x14ac:dyDescent="0.25">
      <c r="A18" s="77">
        <v>43896</v>
      </c>
      <c r="B18" s="136" t="s">
        <v>191</v>
      </c>
      <c r="C18" s="136"/>
      <c r="D18" s="78">
        <v>763</v>
      </c>
      <c r="E18" s="78">
        <v>763</v>
      </c>
      <c r="F18" s="79">
        <v>43914</v>
      </c>
      <c r="H18" s="139"/>
    </row>
    <row r="19" spans="1:11" s="80" customFormat="1" ht="44.25" customHeight="1" x14ac:dyDescent="0.25">
      <c r="A19" s="77">
        <v>43932</v>
      </c>
      <c r="B19" s="136" t="s">
        <v>213</v>
      </c>
      <c r="C19" s="136"/>
      <c r="D19" s="82">
        <v>1089.26</v>
      </c>
      <c r="E19" s="82">
        <v>1089.26</v>
      </c>
      <c r="F19" s="79" t="s">
        <v>192</v>
      </c>
      <c r="H19" s="139"/>
    </row>
    <row r="20" spans="1:11" ht="37.9" customHeight="1" x14ac:dyDescent="0.25">
      <c r="A20" s="83">
        <v>44020</v>
      </c>
      <c r="B20" s="132" t="s">
        <v>193</v>
      </c>
      <c r="C20" s="132"/>
      <c r="D20" s="84">
        <v>3535</v>
      </c>
      <c r="E20" s="84">
        <v>3535</v>
      </c>
      <c r="F20" s="85">
        <v>44040</v>
      </c>
      <c r="H20" s="139"/>
    </row>
    <row r="21" spans="1:11" s="80" customFormat="1" ht="24.75" customHeight="1" x14ac:dyDescent="0.25">
      <c r="A21" s="77">
        <v>44439</v>
      </c>
      <c r="B21" s="133" t="s">
        <v>194</v>
      </c>
      <c r="C21" s="133"/>
      <c r="D21" s="86">
        <v>1368</v>
      </c>
      <c r="E21" s="86" t="s">
        <v>195</v>
      </c>
      <c r="F21" s="79">
        <v>44442</v>
      </c>
      <c r="G21" s="87"/>
      <c r="H21" s="134" t="s">
        <v>196</v>
      </c>
      <c r="K21" s="88"/>
    </row>
    <row r="22" spans="1:11" ht="35.25" customHeight="1" x14ac:dyDescent="0.25">
      <c r="A22" s="77">
        <v>44076</v>
      </c>
      <c r="B22" s="135" t="s">
        <v>214</v>
      </c>
      <c r="C22" s="135"/>
      <c r="D22" s="89">
        <v>950</v>
      </c>
      <c r="E22" s="89">
        <v>950</v>
      </c>
      <c r="F22" s="74" t="s">
        <v>220</v>
      </c>
      <c r="G22" s="70"/>
      <c r="H22" s="134"/>
    </row>
    <row r="23" spans="1:11" ht="37.9" customHeight="1" x14ac:dyDescent="0.25">
      <c r="A23" s="77">
        <v>44175</v>
      </c>
      <c r="B23" s="136" t="s">
        <v>197</v>
      </c>
      <c r="C23" s="136"/>
      <c r="D23" s="78">
        <v>2241.98</v>
      </c>
      <c r="E23" s="78">
        <v>2241.98</v>
      </c>
      <c r="F23" s="79" t="s">
        <v>215</v>
      </c>
      <c r="G23" s="70"/>
      <c r="H23" s="134"/>
    </row>
    <row r="24" spans="1:11" ht="75.75" customHeight="1" x14ac:dyDescent="0.25">
      <c r="A24" s="77">
        <v>44455</v>
      </c>
      <c r="B24" s="135" t="s">
        <v>198</v>
      </c>
      <c r="C24" s="135"/>
      <c r="D24" s="78">
        <v>2767.71</v>
      </c>
      <c r="E24" s="78">
        <v>2767.71</v>
      </c>
      <c r="F24" s="79" t="s">
        <v>216</v>
      </c>
      <c r="G24" s="70"/>
      <c r="H24" s="134"/>
    </row>
    <row r="25" spans="1:11" ht="45.75" customHeight="1" x14ac:dyDescent="0.25">
      <c r="A25" s="77" t="s">
        <v>199</v>
      </c>
      <c r="B25" s="130" t="s">
        <v>200</v>
      </c>
      <c r="C25" s="130"/>
      <c r="D25" s="89">
        <v>5408.69</v>
      </c>
      <c r="E25" s="89">
        <v>5408.69</v>
      </c>
      <c r="F25" s="74" t="s">
        <v>217</v>
      </c>
      <c r="G25" s="70"/>
      <c r="H25" s="131" t="s">
        <v>201</v>
      </c>
    </row>
    <row r="26" spans="1:11" ht="48.75" customHeight="1" x14ac:dyDescent="0.25">
      <c r="A26" s="90">
        <v>44716</v>
      </c>
      <c r="B26" s="130" t="s">
        <v>202</v>
      </c>
      <c r="C26" s="130"/>
      <c r="D26" s="86">
        <v>964.79</v>
      </c>
      <c r="E26" s="86">
        <v>964.79</v>
      </c>
      <c r="F26" s="79" t="s">
        <v>218</v>
      </c>
      <c r="G26" s="70"/>
      <c r="H26" s="131"/>
    </row>
    <row r="27" spans="1:11" ht="60.75" customHeight="1" x14ac:dyDescent="0.25">
      <c r="A27" s="90">
        <v>44804</v>
      </c>
      <c r="B27" s="130" t="s">
        <v>203</v>
      </c>
      <c r="C27" s="130"/>
      <c r="D27" s="86">
        <v>1675.2</v>
      </c>
      <c r="E27" s="86">
        <v>1675.2</v>
      </c>
      <c r="F27" s="79" t="s">
        <v>219</v>
      </c>
      <c r="G27" s="70"/>
      <c r="H27" s="131"/>
    </row>
  </sheetData>
  <mergeCells count="35">
    <mergeCell ref="A1:A2"/>
    <mergeCell ref="B1:C2"/>
    <mergeCell ref="D1:D2"/>
    <mergeCell ref="E1:G1"/>
    <mergeCell ref="H1:H2"/>
    <mergeCell ref="B3:C3"/>
    <mergeCell ref="H3:H11"/>
    <mergeCell ref="B4:C4"/>
    <mergeCell ref="B5:C5"/>
    <mergeCell ref="B6:C6"/>
    <mergeCell ref="B7:C7"/>
    <mergeCell ref="B8:C8"/>
    <mergeCell ref="B9:C9"/>
    <mergeCell ref="B10:C10"/>
    <mergeCell ref="B11:C11"/>
    <mergeCell ref="B16:C16"/>
    <mergeCell ref="H16:H20"/>
    <mergeCell ref="B17:C17"/>
    <mergeCell ref="B18:C18"/>
    <mergeCell ref="B19:C19"/>
    <mergeCell ref="B12:C12"/>
    <mergeCell ref="H12:H15"/>
    <mergeCell ref="B13:C13"/>
    <mergeCell ref="B14:C14"/>
    <mergeCell ref="B15:C15"/>
    <mergeCell ref="B25:C25"/>
    <mergeCell ref="H25:H27"/>
    <mergeCell ref="B26:C26"/>
    <mergeCell ref="B27:C27"/>
    <mergeCell ref="B20:C20"/>
    <mergeCell ref="B21:C21"/>
    <mergeCell ref="H21:H24"/>
    <mergeCell ref="B22:C22"/>
    <mergeCell ref="B23:C23"/>
    <mergeCell ref="B24:C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71"/>
  <sheetViews>
    <sheetView topLeftCell="A28" workbookViewId="0">
      <selection activeCell="B39" sqref="B39:B40"/>
    </sheetView>
  </sheetViews>
  <sheetFormatPr defaultRowHeight="19.5" customHeight="1" x14ac:dyDescent="0.25"/>
  <cols>
    <col min="1" max="1" width="42.85546875" style="173" customWidth="1"/>
    <col min="2" max="2" width="38.5703125" style="173" customWidth="1"/>
    <col min="3" max="3" width="14.7109375" style="170" customWidth="1"/>
    <col min="4" max="4" width="13.85546875" customWidth="1"/>
  </cols>
  <sheetData>
    <row r="2" spans="1:4" ht="27.75" customHeight="1" x14ac:dyDescent="0.25">
      <c r="A2" s="190" t="s">
        <v>101</v>
      </c>
      <c r="B2" s="191" t="s">
        <v>51</v>
      </c>
      <c r="C2" s="46" t="s">
        <v>97</v>
      </c>
      <c r="D2" s="46" t="s">
        <v>136</v>
      </c>
    </row>
    <row r="3" spans="1:4" ht="27.75" customHeight="1" x14ac:dyDescent="0.25">
      <c r="A3" s="190"/>
      <c r="B3" s="191"/>
      <c r="C3" s="47" t="s">
        <v>98</v>
      </c>
      <c r="D3" s="47" t="s">
        <v>137</v>
      </c>
    </row>
    <row r="4" spans="1:4" ht="19.5" customHeight="1" x14ac:dyDescent="0.25">
      <c r="A4" s="174" t="s">
        <v>102</v>
      </c>
      <c r="B4" s="182" t="s">
        <v>52</v>
      </c>
      <c r="C4" s="48" t="s">
        <v>99</v>
      </c>
      <c r="D4" s="162" t="s">
        <v>253</v>
      </c>
    </row>
    <row r="5" spans="1:4" ht="19.5" customHeight="1" x14ac:dyDescent="0.25">
      <c r="A5" s="175" t="s">
        <v>103</v>
      </c>
      <c r="B5" s="183" t="s">
        <v>53</v>
      </c>
      <c r="C5" s="49">
        <v>33604</v>
      </c>
      <c r="D5" s="163" t="s">
        <v>138</v>
      </c>
    </row>
    <row r="6" spans="1:4" ht="19.5" customHeight="1" x14ac:dyDescent="0.25">
      <c r="A6" s="175" t="s">
        <v>104</v>
      </c>
      <c r="B6" s="183" t="s">
        <v>54</v>
      </c>
      <c r="C6" s="49">
        <v>22647</v>
      </c>
      <c r="D6" s="163" t="s">
        <v>139</v>
      </c>
    </row>
    <row r="7" spans="1:4" ht="19.5" customHeight="1" x14ac:dyDescent="0.25">
      <c r="A7" s="175" t="s">
        <v>105</v>
      </c>
      <c r="B7" s="183" t="s">
        <v>55</v>
      </c>
      <c r="C7" s="49">
        <v>33604</v>
      </c>
      <c r="D7" s="163" t="s">
        <v>140</v>
      </c>
    </row>
    <row r="8" spans="1:4" ht="19.5" customHeight="1" x14ac:dyDescent="0.25">
      <c r="A8" s="175" t="s">
        <v>106</v>
      </c>
      <c r="B8" s="183" t="s">
        <v>56</v>
      </c>
      <c r="C8" s="49">
        <v>28825</v>
      </c>
      <c r="D8" s="163" t="s">
        <v>141</v>
      </c>
    </row>
    <row r="9" spans="1:4" ht="19.5" customHeight="1" x14ac:dyDescent="0.25">
      <c r="A9" s="175" t="s">
        <v>107</v>
      </c>
      <c r="B9" s="183" t="s">
        <v>57</v>
      </c>
      <c r="C9" s="49">
        <v>24838</v>
      </c>
      <c r="D9" s="163" t="s">
        <v>142</v>
      </c>
    </row>
    <row r="10" spans="1:4" ht="19.5" customHeight="1" x14ac:dyDescent="0.25">
      <c r="A10" s="175" t="s">
        <v>108</v>
      </c>
      <c r="B10" s="183" t="s">
        <v>58</v>
      </c>
      <c r="C10" s="49">
        <v>33604</v>
      </c>
      <c r="D10" s="163" t="s">
        <v>143</v>
      </c>
    </row>
    <row r="11" spans="1:4" ht="19.5" customHeight="1" x14ac:dyDescent="0.25">
      <c r="A11" s="174" t="s">
        <v>109</v>
      </c>
      <c r="B11" s="174" t="s">
        <v>59</v>
      </c>
      <c r="C11" s="48" t="s">
        <v>99</v>
      </c>
      <c r="D11" s="164">
        <v>1329975</v>
      </c>
    </row>
    <row r="12" spans="1:4" ht="19.5" customHeight="1" x14ac:dyDescent="0.25">
      <c r="A12" s="175" t="s">
        <v>110</v>
      </c>
      <c r="B12" s="183" t="s">
        <v>60</v>
      </c>
      <c r="C12" s="49">
        <v>41467</v>
      </c>
      <c r="D12" s="163" t="s">
        <v>254</v>
      </c>
    </row>
    <row r="13" spans="1:4" ht="19.5" customHeight="1" x14ac:dyDescent="0.25">
      <c r="A13" s="175" t="s">
        <v>255</v>
      </c>
      <c r="B13" s="183" t="s">
        <v>61</v>
      </c>
      <c r="C13" s="49">
        <v>40451</v>
      </c>
      <c r="D13" s="163" t="s">
        <v>256</v>
      </c>
    </row>
    <row r="14" spans="1:4" ht="19.5" customHeight="1" x14ac:dyDescent="0.25">
      <c r="A14" s="175" t="s">
        <v>257</v>
      </c>
      <c r="B14" s="183" t="s">
        <v>62</v>
      </c>
      <c r="C14" s="49">
        <v>40421</v>
      </c>
      <c r="D14" s="163" t="s">
        <v>258</v>
      </c>
    </row>
    <row r="15" spans="1:4" ht="19.5" customHeight="1" x14ac:dyDescent="0.25">
      <c r="A15" s="175" t="s">
        <v>259</v>
      </c>
      <c r="B15" s="183" t="s">
        <v>63</v>
      </c>
      <c r="C15" s="49">
        <v>40421</v>
      </c>
      <c r="D15" s="163" t="s">
        <v>260</v>
      </c>
    </row>
    <row r="16" spans="1:4" ht="19.5" customHeight="1" x14ac:dyDescent="0.25">
      <c r="A16" s="176" t="s">
        <v>261</v>
      </c>
      <c r="B16" s="184" t="s">
        <v>167</v>
      </c>
      <c r="C16" s="165">
        <v>44134</v>
      </c>
      <c r="D16" s="166" t="s">
        <v>262</v>
      </c>
    </row>
    <row r="17" spans="1:4" ht="19.5" customHeight="1" x14ac:dyDescent="0.25">
      <c r="A17" s="176"/>
      <c r="B17" s="184"/>
      <c r="C17" s="165"/>
      <c r="D17" s="166"/>
    </row>
    <row r="18" spans="1:4" ht="19.5" customHeight="1" x14ac:dyDescent="0.25">
      <c r="A18" s="175" t="s">
        <v>111</v>
      </c>
      <c r="B18" s="183" t="s">
        <v>64</v>
      </c>
      <c r="C18" s="49">
        <v>37226</v>
      </c>
      <c r="D18" s="163" t="s">
        <v>144</v>
      </c>
    </row>
    <row r="19" spans="1:4" ht="19.5" customHeight="1" x14ac:dyDescent="0.25">
      <c r="A19" s="175" t="s">
        <v>112</v>
      </c>
      <c r="B19" s="183" t="s">
        <v>65</v>
      </c>
      <c r="C19" s="49">
        <v>32568</v>
      </c>
      <c r="D19" s="163" t="s">
        <v>263</v>
      </c>
    </row>
    <row r="20" spans="1:4" ht="19.5" customHeight="1" x14ac:dyDescent="0.25">
      <c r="A20" s="175" t="s">
        <v>113</v>
      </c>
      <c r="B20" s="183" t="s">
        <v>66</v>
      </c>
      <c r="C20" s="49">
        <v>37135</v>
      </c>
      <c r="D20" s="163" t="s">
        <v>264</v>
      </c>
    </row>
    <row r="21" spans="1:4" ht="19.5" customHeight="1" x14ac:dyDescent="0.25">
      <c r="A21" s="175" t="s">
        <v>114</v>
      </c>
      <c r="B21" s="183" t="s">
        <v>67</v>
      </c>
      <c r="C21" s="49">
        <v>36495</v>
      </c>
      <c r="D21" s="163" t="s">
        <v>145</v>
      </c>
    </row>
    <row r="22" spans="1:4" ht="19.5" customHeight="1" x14ac:dyDescent="0.25">
      <c r="A22" s="175" t="s">
        <v>114</v>
      </c>
      <c r="B22" s="183" t="s">
        <v>68</v>
      </c>
      <c r="C22" s="49">
        <v>36312</v>
      </c>
      <c r="D22" s="163" t="s">
        <v>146</v>
      </c>
    </row>
    <row r="23" spans="1:4" ht="19.5" customHeight="1" x14ac:dyDescent="0.25">
      <c r="A23" s="175" t="s">
        <v>111</v>
      </c>
      <c r="B23" s="183" t="s">
        <v>69</v>
      </c>
      <c r="C23" s="49">
        <v>37226</v>
      </c>
      <c r="D23" s="163" t="s">
        <v>147</v>
      </c>
    </row>
    <row r="24" spans="1:4" ht="19.5" customHeight="1" x14ac:dyDescent="0.25">
      <c r="A24" s="175" t="s">
        <v>111</v>
      </c>
      <c r="B24" s="183" t="s">
        <v>70</v>
      </c>
      <c r="C24" s="49">
        <v>37226</v>
      </c>
      <c r="D24" s="163" t="s">
        <v>148</v>
      </c>
    </row>
    <row r="25" spans="1:4" ht="19.5" customHeight="1" x14ac:dyDescent="0.25">
      <c r="A25" s="175" t="s">
        <v>111</v>
      </c>
      <c r="B25" s="183" t="s">
        <v>265</v>
      </c>
      <c r="C25" s="49">
        <v>36404</v>
      </c>
      <c r="D25" s="163" t="s">
        <v>149</v>
      </c>
    </row>
    <row r="26" spans="1:4" ht="19.5" customHeight="1" x14ac:dyDescent="0.25">
      <c r="A26" s="175" t="s">
        <v>111</v>
      </c>
      <c r="B26" s="183" t="s">
        <v>71</v>
      </c>
      <c r="C26" s="49">
        <v>36312</v>
      </c>
      <c r="D26" s="163" t="s">
        <v>150</v>
      </c>
    </row>
    <row r="27" spans="1:4" ht="19.5" customHeight="1" x14ac:dyDescent="0.25">
      <c r="A27" s="175" t="s">
        <v>115</v>
      </c>
      <c r="B27" s="183" t="s">
        <v>72</v>
      </c>
      <c r="C27" s="49">
        <v>37895</v>
      </c>
      <c r="D27" s="163" t="s">
        <v>151</v>
      </c>
    </row>
    <row r="28" spans="1:4" ht="19.5" customHeight="1" x14ac:dyDescent="0.25">
      <c r="A28" s="175" t="s">
        <v>115</v>
      </c>
      <c r="B28" s="183" t="s">
        <v>73</v>
      </c>
      <c r="C28" s="49">
        <v>37895</v>
      </c>
      <c r="D28" s="163" t="s">
        <v>152</v>
      </c>
    </row>
    <row r="29" spans="1:4" ht="19.5" customHeight="1" x14ac:dyDescent="0.25">
      <c r="A29" s="175" t="s">
        <v>115</v>
      </c>
      <c r="B29" s="183" t="s">
        <v>74</v>
      </c>
      <c r="C29" s="49">
        <v>37895</v>
      </c>
      <c r="D29" s="163" t="s">
        <v>153</v>
      </c>
    </row>
    <row r="30" spans="1:4" ht="19.5" customHeight="1" x14ac:dyDescent="0.25">
      <c r="A30" s="175" t="s">
        <v>116</v>
      </c>
      <c r="B30" s="183" t="s">
        <v>74</v>
      </c>
      <c r="C30" s="49">
        <v>37895</v>
      </c>
      <c r="D30" s="163" t="s">
        <v>154</v>
      </c>
    </row>
    <row r="31" spans="1:4" ht="19.5" customHeight="1" x14ac:dyDescent="0.25">
      <c r="A31" s="175" t="s">
        <v>116</v>
      </c>
      <c r="B31" s="183" t="s">
        <v>74</v>
      </c>
      <c r="C31" s="49">
        <v>37895</v>
      </c>
      <c r="D31" s="163" t="s">
        <v>155</v>
      </c>
    </row>
    <row r="32" spans="1:4" ht="19.5" customHeight="1" x14ac:dyDescent="0.25">
      <c r="A32" s="175" t="s">
        <v>117</v>
      </c>
      <c r="B32" s="183" t="s">
        <v>75</v>
      </c>
      <c r="C32" s="49">
        <v>40711</v>
      </c>
      <c r="D32" s="163" t="s">
        <v>266</v>
      </c>
    </row>
    <row r="33" spans="1:4" ht="19.5" customHeight="1" x14ac:dyDescent="0.25">
      <c r="A33" s="175" t="s">
        <v>118</v>
      </c>
      <c r="B33" s="183" t="s">
        <v>76</v>
      </c>
      <c r="C33" s="49">
        <v>41095</v>
      </c>
      <c r="D33" s="163" t="s">
        <v>267</v>
      </c>
    </row>
    <row r="34" spans="1:4" ht="19.5" customHeight="1" x14ac:dyDescent="0.25">
      <c r="A34" s="175" t="s">
        <v>119</v>
      </c>
      <c r="B34" s="183" t="s">
        <v>77</v>
      </c>
      <c r="C34" s="49">
        <v>41360</v>
      </c>
      <c r="D34" s="163" t="s">
        <v>268</v>
      </c>
    </row>
    <row r="35" spans="1:4" ht="19.5" customHeight="1" x14ac:dyDescent="0.25">
      <c r="A35" s="175" t="s">
        <v>119</v>
      </c>
      <c r="B35" s="183" t="s">
        <v>78</v>
      </c>
      <c r="C35" s="49">
        <v>41360</v>
      </c>
      <c r="D35" s="163" t="s">
        <v>269</v>
      </c>
    </row>
    <row r="36" spans="1:4" ht="19.5" customHeight="1" x14ac:dyDescent="0.25">
      <c r="A36" s="175" t="s">
        <v>120</v>
      </c>
      <c r="B36" s="183" t="s">
        <v>79</v>
      </c>
      <c r="C36" s="49">
        <v>41360</v>
      </c>
      <c r="D36" s="163" t="s">
        <v>270</v>
      </c>
    </row>
    <row r="37" spans="1:4" ht="19.5" customHeight="1" x14ac:dyDescent="0.25">
      <c r="A37" s="175" t="s">
        <v>120</v>
      </c>
      <c r="B37" s="183" t="s">
        <v>79</v>
      </c>
      <c r="C37" s="49">
        <v>41360</v>
      </c>
      <c r="D37" s="163" t="s">
        <v>271</v>
      </c>
    </row>
    <row r="38" spans="1:4" ht="19.5" customHeight="1" x14ac:dyDescent="0.25">
      <c r="A38" s="175" t="s">
        <v>121</v>
      </c>
      <c r="B38" s="183" t="s">
        <v>80</v>
      </c>
      <c r="C38" s="49">
        <v>42276</v>
      </c>
      <c r="D38" s="163" t="s">
        <v>272</v>
      </c>
    </row>
    <row r="39" spans="1:4" ht="19.5" customHeight="1" x14ac:dyDescent="0.25">
      <c r="A39" s="176" t="s">
        <v>273</v>
      </c>
      <c r="B39" s="184" t="s">
        <v>274</v>
      </c>
      <c r="C39" s="165">
        <v>44182</v>
      </c>
      <c r="D39" s="166" t="s">
        <v>275</v>
      </c>
    </row>
    <row r="40" spans="1:4" ht="19.5" customHeight="1" x14ac:dyDescent="0.25">
      <c r="A40" s="176"/>
      <c r="B40" s="184"/>
      <c r="C40" s="165"/>
      <c r="D40" s="166"/>
    </row>
    <row r="41" spans="1:4" ht="19.5" customHeight="1" x14ac:dyDescent="0.25">
      <c r="A41" s="177" t="s">
        <v>122</v>
      </c>
      <c r="B41" s="177" t="s">
        <v>81</v>
      </c>
      <c r="C41" s="171" t="s">
        <v>99</v>
      </c>
      <c r="D41" s="167" t="s">
        <v>276</v>
      </c>
    </row>
    <row r="42" spans="1:4" ht="19.5" customHeight="1" x14ac:dyDescent="0.25">
      <c r="A42" s="177"/>
      <c r="B42" s="177"/>
      <c r="C42" s="171"/>
      <c r="D42" s="167"/>
    </row>
    <row r="43" spans="1:4" ht="19.5" customHeight="1" x14ac:dyDescent="0.25">
      <c r="A43" s="178" t="s">
        <v>123</v>
      </c>
      <c r="B43" s="185" t="s">
        <v>82</v>
      </c>
      <c r="C43" s="49">
        <v>39646</v>
      </c>
      <c r="D43" s="163" t="s">
        <v>277</v>
      </c>
    </row>
    <row r="44" spans="1:4" ht="19.5" customHeight="1" x14ac:dyDescent="0.25">
      <c r="A44" s="175" t="s">
        <v>124</v>
      </c>
      <c r="B44" s="183" t="s">
        <v>83</v>
      </c>
      <c r="C44" s="49">
        <v>24838</v>
      </c>
      <c r="D44" s="163" t="s">
        <v>156</v>
      </c>
    </row>
    <row r="45" spans="1:4" ht="19.5" customHeight="1" x14ac:dyDescent="0.25">
      <c r="A45" s="175" t="s">
        <v>125</v>
      </c>
      <c r="B45" s="183" t="s">
        <v>84</v>
      </c>
      <c r="C45" s="49">
        <v>28216</v>
      </c>
      <c r="D45" s="163" t="s">
        <v>157</v>
      </c>
    </row>
    <row r="46" spans="1:4" ht="19.5" customHeight="1" x14ac:dyDescent="0.25">
      <c r="A46" s="175" t="s">
        <v>125</v>
      </c>
      <c r="B46" s="183" t="s">
        <v>84</v>
      </c>
      <c r="C46" s="49">
        <v>30042</v>
      </c>
      <c r="D46" s="163" t="s">
        <v>158</v>
      </c>
    </row>
    <row r="47" spans="1:4" ht="19.5" customHeight="1" x14ac:dyDescent="0.25">
      <c r="A47" s="175" t="s">
        <v>125</v>
      </c>
      <c r="B47" s="183" t="s">
        <v>84</v>
      </c>
      <c r="C47" s="49">
        <v>35521</v>
      </c>
      <c r="D47" s="163" t="s">
        <v>159</v>
      </c>
    </row>
    <row r="48" spans="1:4" ht="19.5" customHeight="1" x14ac:dyDescent="0.25">
      <c r="A48" s="175" t="s">
        <v>126</v>
      </c>
      <c r="B48" s="183" t="s">
        <v>85</v>
      </c>
      <c r="C48" s="49">
        <v>25173</v>
      </c>
      <c r="D48" s="163" t="s">
        <v>160</v>
      </c>
    </row>
    <row r="49" spans="1:4" ht="19.5" customHeight="1" x14ac:dyDescent="0.25">
      <c r="A49" s="175" t="s">
        <v>126</v>
      </c>
      <c r="B49" s="183" t="s">
        <v>86</v>
      </c>
      <c r="C49" s="49">
        <v>24777</v>
      </c>
      <c r="D49" s="163" t="s">
        <v>161</v>
      </c>
    </row>
    <row r="50" spans="1:4" ht="19.5" customHeight="1" x14ac:dyDescent="0.25">
      <c r="A50" s="175" t="s">
        <v>126</v>
      </c>
      <c r="B50" s="183" t="s">
        <v>87</v>
      </c>
      <c r="C50" s="49">
        <v>38322</v>
      </c>
      <c r="D50" s="163" t="s">
        <v>162</v>
      </c>
    </row>
    <row r="51" spans="1:4" ht="19.5" customHeight="1" x14ac:dyDescent="0.25">
      <c r="A51" s="175" t="s">
        <v>126</v>
      </c>
      <c r="B51" s="183" t="s">
        <v>88</v>
      </c>
      <c r="C51" s="49">
        <v>25173</v>
      </c>
      <c r="D51" s="163" t="s">
        <v>163</v>
      </c>
    </row>
    <row r="52" spans="1:4" ht="19.5" customHeight="1" x14ac:dyDescent="0.25">
      <c r="A52" s="175" t="s">
        <v>127</v>
      </c>
      <c r="B52" s="183" t="s">
        <v>89</v>
      </c>
      <c r="C52" s="49">
        <v>40176</v>
      </c>
      <c r="D52" s="163" t="s">
        <v>164</v>
      </c>
    </row>
    <row r="53" spans="1:4" ht="19.5" customHeight="1" x14ac:dyDescent="0.25">
      <c r="A53" s="175" t="s">
        <v>128</v>
      </c>
      <c r="B53" s="183" t="s">
        <v>90</v>
      </c>
      <c r="C53" s="49">
        <v>41481</v>
      </c>
      <c r="D53" s="163" t="s">
        <v>165</v>
      </c>
    </row>
    <row r="54" spans="1:4" ht="19.5" customHeight="1" x14ac:dyDescent="0.25">
      <c r="A54" s="175" t="s">
        <v>128</v>
      </c>
      <c r="B54" s="183" t="s">
        <v>91</v>
      </c>
      <c r="C54" s="49">
        <v>41393</v>
      </c>
      <c r="D54" s="163" t="s">
        <v>166</v>
      </c>
    </row>
    <row r="55" spans="1:4" ht="19.5" customHeight="1" x14ac:dyDescent="0.25">
      <c r="A55" s="174" t="s">
        <v>129</v>
      </c>
      <c r="B55" s="174" t="s">
        <v>92</v>
      </c>
      <c r="C55" s="50">
        <v>38930</v>
      </c>
      <c r="D55" s="164">
        <v>48347</v>
      </c>
    </row>
    <row r="56" spans="1:4" ht="19.5" customHeight="1" x14ac:dyDescent="0.25">
      <c r="A56" s="174" t="s">
        <v>278</v>
      </c>
      <c r="B56" s="174" t="s">
        <v>279</v>
      </c>
      <c r="C56" s="48" t="s">
        <v>99</v>
      </c>
      <c r="D56" s="164">
        <v>5112544</v>
      </c>
    </row>
    <row r="57" spans="1:4" ht="19.5" customHeight="1" x14ac:dyDescent="0.25">
      <c r="A57" s="179" t="s">
        <v>130</v>
      </c>
      <c r="B57" s="186" t="s">
        <v>93</v>
      </c>
      <c r="C57" s="49">
        <v>41592</v>
      </c>
      <c r="D57" s="163" t="s">
        <v>280</v>
      </c>
    </row>
    <row r="58" spans="1:4" ht="19.5" customHeight="1" x14ac:dyDescent="0.25">
      <c r="A58" s="180" t="s">
        <v>131</v>
      </c>
      <c r="B58" s="187" t="s">
        <v>94</v>
      </c>
      <c r="C58" s="49">
        <v>22282</v>
      </c>
      <c r="D58" s="163" t="s">
        <v>281</v>
      </c>
    </row>
    <row r="59" spans="1:4" ht="19.5" customHeight="1" x14ac:dyDescent="0.25">
      <c r="A59" s="174" t="s">
        <v>282</v>
      </c>
      <c r="B59" s="188" t="s">
        <v>283</v>
      </c>
      <c r="C59" s="48" t="s">
        <v>99</v>
      </c>
      <c r="D59" s="168">
        <v>92372.5</v>
      </c>
    </row>
    <row r="60" spans="1:4" ht="19.5" customHeight="1" x14ac:dyDescent="0.25">
      <c r="A60" s="174" t="s">
        <v>284</v>
      </c>
      <c r="B60" s="188" t="s">
        <v>285</v>
      </c>
      <c r="C60" s="48" t="s">
        <v>99</v>
      </c>
      <c r="D60" s="168">
        <v>1527297.4</v>
      </c>
    </row>
    <row r="61" spans="1:4" ht="19.5" customHeight="1" x14ac:dyDescent="0.25">
      <c r="A61" s="174" t="s">
        <v>286</v>
      </c>
      <c r="B61" s="188" t="s">
        <v>287</v>
      </c>
      <c r="C61" s="48" t="s">
        <v>99</v>
      </c>
      <c r="D61" s="168">
        <v>239633.7</v>
      </c>
    </row>
    <row r="62" spans="1:4" ht="19.5" customHeight="1" x14ac:dyDescent="0.25">
      <c r="A62" s="174" t="s">
        <v>288</v>
      </c>
      <c r="B62" s="188" t="s">
        <v>289</v>
      </c>
      <c r="C62" s="48" t="s">
        <v>99</v>
      </c>
      <c r="D62" s="168">
        <v>813039.2</v>
      </c>
    </row>
    <row r="63" spans="1:4" ht="19.5" customHeight="1" x14ac:dyDescent="0.25">
      <c r="A63" s="174" t="s">
        <v>132</v>
      </c>
      <c r="B63" s="188" t="s">
        <v>95</v>
      </c>
      <c r="C63" s="48" t="s">
        <v>99</v>
      </c>
      <c r="D63" s="168">
        <v>1963.1</v>
      </c>
    </row>
    <row r="64" spans="1:4" ht="19.5" customHeight="1" x14ac:dyDescent="0.25">
      <c r="A64" s="174" t="s">
        <v>290</v>
      </c>
      <c r="B64" s="188" t="s">
        <v>291</v>
      </c>
      <c r="C64" s="48" t="s">
        <v>99</v>
      </c>
      <c r="D64" s="168">
        <v>116933.6</v>
      </c>
    </row>
    <row r="65" spans="1:4" ht="19.5" customHeight="1" x14ac:dyDescent="0.25">
      <c r="A65" s="174" t="s">
        <v>292</v>
      </c>
      <c r="B65" s="188" t="s">
        <v>293</v>
      </c>
      <c r="C65" s="48"/>
      <c r="D65" s="168">
        <v>166335.5</v>
      </c>
    </row>
    <row r="66" spans="1:4" ht="19.5" customHeight="1" x14ac:dyDescent="0.25">
      <c r="A66" s="174" t="s">
        <v>134</v>
      </c>
      <c r="B66" s="188" t="s">
        <v>294</v>
      </c>
      <c r="C66" s="48" t="s">
        <v>99</v>
      </c>
      <c r="D66" s="168">
        <v>168689.6</v>
      </c>
    </row>
    <row r="67" spans="1:4" ht="19.5" customHeight="1" x14ac:dyDescent="0.25">
      <c r="A67" s="174" t="s">
        <v>133</v>
      </c>
      <c r="B67" s="188" t="s">
        <v>295</v>
      </c>
      <c r="C67" s="48"/>
      <c r="D67" s="168">
        <v>407998.7</v>
      </c>
    </row>
    <row r="68" spans="1:4" ht="19.5" customHeight="1" x14ac:dyDescent="0.25">
      <c r="A68" s="174" t="s">
        <v>296</v>
      </c>
      <c r="B68" s="188" t="s">
        <v>297</v>
      </c>
      <c r="C68" s="48" t="s">
        <v>99</v>
      </c>
      <c r="D68" s="168">
        <v>441040.7</v>
      </c>
    </row>
    <row r="69" spans="1:4" ht="19.5" customHeight="1" x14ac:dyDescent="0.25">
      <c r="A69" s="174" t="s">
        <v>298</v>
      </c>
      <c r="B69" s="188" t="s">
        <v>299</v>
      </c>
      <c r="C69" s="48" t="s">
        <v>99</v>
      </c>
      <c r="D69" s="168">
        <v>3291202.9</v>
      </c>
    </row>
    <row r="70" spans="1:4" ht="19.5" customHeight="1" x14ac:dyDescent="0.25">
      <c r="A70" s="174" t="s">
        <v>300</v>
      </c>
      <c r="B70" s="188" t="s">
        <v>301</v>
      </c>
      <c r="C70" s="48" t="s">
        <v>99</v>
      </c>
      <c r="D70" s="168">
        <v>773293.7</v>
      </c>
    </row>
    <row r="71" spans="1:4" ht="19.5" customHeight="1" x14ac:dyDescent="0.25">
      <c r="A71" s="181" t="s">
        <v>135</v>
      </c>
      <c r="B71" s="189" t="s">
        <v>96</v>
      </c>
      <c r="C71" s="172" t="s">
        <v>100</v>
      </c>
      <c r="D71" s="169">
        <v>74576547</v>
      </c>
    </row>
  </sheetData>
  <mergeCells count="14">
    <mergeCell ref="A39:A40"/>
    <mergeCell ref="B39:B40"/>
    <mergeCell ref="C39:C40"/>
    <mergeCell ref="D39:D40"/>
    <mergeCell ref="A41:A42"/>
    <mergeCell ref="B41:B42"/>
    <mergeCell ref="C41:C42"/>
    <mergeCell ref="D41:D42"/>
    <mergeCell ref="A2:A3"/>
    <mergeCell ref="B2:B3"/>
    <mergeCell ref="A16:A17"/>
    <mergeCell ref="B16:B17"/>
    <mergeCell ref="C16:C17"/>
    <mergeCell ref="D16:D1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D11" sqref="D11"/>
    </sheetView>
  </sheetViews>
  <sheetFormatPr defaultRowHeight="21" customHeight="1" x14ac:dyDescent="0.25"/>
  <cols>
    <col min="1" max="1" width="42.140625" customWidth="1"/>
    <col min="2" max="3" width="12.5703125" customWidth="1"/>
    <col min="4" max="4" width="44.7109375" customWidth="1"/>
  </cols>
  <sheetData>
    <row r="1" spans="1:4" ht="21" customHeight="1" x14ac:dyDescent="0.25">
      <c r="A1" s="156" t="s">
        <v>247</v>
      </c>
      <c r="B1" s="156" t="s">
        <v>248</v>
      </c>
      <c r="C1" s="157" t="s">
        <v>249</v>
      </c>
      <c r="D1" s="158" t="s">
        <v>251</v>
      </c>
    </row>
    <row r="2" spans="1:4" ht="21" customHeight="1" x14ac:dyDescent="0.25">
      <c r="A2" s="156"/>
      <c r="B2" s="156"/>
      <c r="C2" s="159" t="s">
        <v>250</v>
      </c>
      <c r="D2" s="158"/>
    </row>
    <row r="3" spans="1:4" ht="21" customHeight="1" x14ac:dyDescent="0.25">
      <c r="A3" s="156"/>
      <c r="B3" s="156"/>
      <c r="C3" s="160" t="s">
        <v>252</v>
      </c>
      <c r="D3" s="158"/>
    </row>
    <row r="4" spans="1:4" ht="21" customHeight="1" x14ac:dyDescent="0.25">
      <c r="A4" s="149" t="s">
        <v>221</v>
      </c>
      <c r="B4" s="151">
        <v>41415</v>
      </c>
      <c r="C4" s="152">
        <v>8030437.54</v>
      </c>
      <c r="D4" s="150" t="s">
        <v>222</v>
      </c>
    </row>
    <row r="5" spans="1:4" ht="21" customHeight="1" x14ac:dyDescent="0.25">
      <c r="A5" s="149" t="s">
        <v>223</v>
      </c>
      <c r="B5" s="151">
        <v>41415</v>
      </c>
      <c r="C5" s="152">
        <v>8030437.54</v>
      </c>
      <c r="D5" s="150" t="s">
        <v>224</v>
      </c>
    </row>
    <row r="6" spans="1:4" ht="21" customHeight="1" x14ac:dyDescent="0.25">
      <c r="A6" s="149" t="s">
        <v>225</v>
      </c>
      <c r="B6" s="151">
        <v>26999</v>
      </c>
      <c r="C6" s="152">
        <v>6864890.96</v>
      </c>
      <c r="D6" s="150" t="s">
        <v>226</v>
      </c>
    </row>
    <row r="7" spans="1:4" ht="21" customHeight="1" x14ac:dyDescent="0.25">
      <c r="A7" s="149" t="s">
        <v>227</v>
      </c>
      <c r="B7" s="151">
        <v>28611</v>
      </c>
      <c r="C7" s="152">
        <v>4634204.59</v>
      </c>
      <c r="D7" s="150" t="s">
        <v>228</v>
      </c>
    </row>
    <row r="8" spans="1:4" ht="21" customHeight="1" x14ac:dyDescent="0.25">
      <c r="A8" s="149" t="s">
        <v>229</v>
      </c>
      <c r="B8" s="151">
        <v>40248</v>
      </c>
      <c r="C8" s="152">
        <v>3295883.13</v>
      </c>
      <c r="D8" s="150" t="s">
        <v>230</v>
      </c>
    </row>
    <row r="9" spans="1:4" ht="21" customHeight="1" x14ac:dyDescent="0.25">
      <c r="A9" s="149" t="s">
        <v>231</v>
      </c>
      <c r="B9" s="151">
        <v>32629</v>
      </c>
      <c r="C9" s="152">
        <v>721829.51</v>
      </c>
      <c r="D9" s="150" t="s">
        <v>232</v>
      </c>
    </row>
    <row r="10" spans="1:4" ht="21" customHeight="1" x14ac:dyDescent="0.25">
      <c r="A10" s="149" t="s">
        <v>233</v>
      </c>
      <c r="B10" s="151">
        <v>39419</v>
      </c>
      <c r="C10" s="152">
        <v>186111.41</v>
      </c>
      <c r="D10" s="150" t="s">
        <v>234</v>
      </c>
    </row>
    <row r="11" spans="1:4" ht="21" customHeight="1" x14ac:dyDescent="0.25">
      <c r="A11" s="149" t="s">
        <v>235</v>
      </c>
      <c r="B11" s="151">
        <v>37865</v>
      </c>
      <c r="C11" s="152">
        <v>580949.72</v>
      </c>
      <c r="D11" s="150" t="s">
        <v>236</v>
      </c>
    </row>
    <row r="12" spans="1:4" ht="21" customHeight="1" x14ac:dyDescent="0.25">
      <c r="A12" s="149" t="s">
        <v>237</v>
      </c>
      <c r="B12" s="151">
        <v>26634</v>
      </c>
      <c r="C12" s="152">
        <v>130000</v>
      </c>
      <c r="D12" s="150" t="s">
        <v>238</v>
      </c>
    </row>
    <row r="13" spans="1:4" ht="21" customHeight="1" x14ac:dyDescent="0.25">
      <c r="A13" s="149" t="s">
        <v>239</v>
      </c>
      <c r="B13" s="151">
        <v>39357</v>
      </c>
      <c r="C13" s="152">
        <v>3310137.77</v>
      </c>
      <c r="D13" s="150" t="s">
        <v>240</v>
      </c>
    </row>
    <row r="14" spans="1:4" ht="21" customHeight="1" x14ac:dyDescent="0.25">
      <c r="A14" s="149" t="s">
        <v>241</v>
      </c>
      <c r="B14" s="151">
        <v>44136</v>
      </c>
      <c r="C14" s="152">
        <v>305766.13</v>
      </c>
      <c r="D14" s="150" t="s">
        <v>242</v>
      </c>
    </row>
    <row r="15" spans="1:4" ht="21" customHeight="1" x14ac:dyDescent="0.25">
      <c r="A15" s="149" t="s">
        <v>243</v>
      </c>
      <c r="B15" s="151">
        <v>33559</v>
      </c>
      <c r="C15" s="152">
        <v>73764.320000000007</v>
      </c>
      <c r="D15" s="150" t="s">
        <v>244</v>
      </c>
    </row>
    <row r="16" spans="1:4" ht="21" customHeight="1" x14ac:dyDescent="0.25">
      <c r="A16" s="149" t="s">
        <v>245</v>
      </c>
      <c r="B16" s="151">
        <v>43830</v>
      </c>
      <c r="C16" s="152">
        <v>3461.05</v>
      </c>
      <c r="D16" s="150" t="s">
        <v>246</v>
      </c>
    </row>
    <row r="17" spans="1:4" ht="21" customHeight="1" thickBot="1" x14ac:dyDescent="0.3">
      <c r="A17" s="154"/>
      <c r="B17" s="155"/>
      <c r="C17" s="153">
        <v>36167874</v>
      </c>
      <c r="D17" s="161"/>
    </row>
  </sheetData>
  <mergeCells count="4">
    <mergeCell ref="A1:A3"/>
    <mergeCell ref="B1:B3"/>
    <mergeCell ref="D1:D3"/>
    <mergeCell ref="A17:B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zoomScale="180" zoomScaleNormal="180" workbookViewId="0">
      <selection activeCell="A7" sqref="A7"/>
    </sheetView>
  </sheetViews>
  <sheetFormatPr defaultRowHeight="15" x14ac:dyDescent="0.25"/>
  <cols>
    <col min="1" max="1" width="63.7109375" customWidth="1"/>
    <col min="2" max="2" width="18.28515625" customWidth="1"/>
  </cols>
  <sheetData>
    <row r="1" spans="1:3" ht="16.5" thickBot="1" x14ac:dyDescent="0.3">
      <c r="A1" s="39" t="s">
        <v>30</v>
      </c>
      <c r="B1" s="39"/>
    </row>
    <row r="2" spans="1:3" ht="24" hidden="1" customHeight="1" thickBot="1" x14ac:dyDescent="0.3">
      <c r="A2" s="40" t="s">
        <v>48</v>
      </c>
      <c r="B2" s="41"/>
    </row>
    <row r="3" spans="1:3" ht="16.5" thickTop="1" thickBot="1" x14ac:dyDescent="0.3">
      <c r="A3" s="10" t="s">
        <v>31</v>
      </c>
      <c r="B3" s="11"/>
    </row>
    <row r="4" spans="1:3" x14ac:dyDescent="0.25">
      <c r="A4" s="12" t="s">
        <v>49</v>
      </c>
      <c r="B4" s="13"/>
    </row>
    <row r="5" spans="1:3" x14ac:dyDescent="0.25">
      <c r="A5" s="14" t="s">
        <v>32</v>
      </c>
      <c r="B5" s="15"/>
    </row>
    <row r="6" spans="1:3" ht="90" x14ac:dyDescent="0.25">
      <c r="A6" s="16" t="s">
        <v>33</v>
      </c>
      <c r="B6" s="17"/>
    </row>
    <row r="7" spans="1:3" ht="225" x14ac:dyDescent="0.25">
      <c r="A7" s="19" t="s">
        <v>34</v>
      </c>
      <c r="B7" s="20"/>
    </row>
    <row r="8" spans="1:3" ht="236.25" x14ac:dyDescent="0.25">
      <c r="A8" s="19" t="s">
        <v>35</v>
      </c>
      <c r="B8" s="20"/>
    </row>
    <row r="9" spans="1:3" ht="101.25" x14ac:dyDescent="0.25">
      <c r="A9" s="21" t="s">
        <v>36</v>
      </c>
      <c r="B9" s="18"/>
    </row>
    <row r="10" spans="1:3" ht="22.5" x14ac:dyDescent="0.25">
      <c r="A10" s="22" t="s">
        <v>37</v>
      </c>
      <c r="B10" s="20"/>
    </row>
    <row r="11" spans="1:3" x14ac:dyDescent="0.25">
      <c r="A11" s="22" t="s">
        <v>38</v>
      </c>
      <c r="B11" s="20"/>
    </row>
    <row r="12" spans="1:3" x14ac:dyDescent="0.25">
      <c r="A12" s="23" t="s">
        <v>39</v>
      </c>
      <c r="B12" s="15"/>
    </row>
    <row r="13" spans="1:3" x14ac:dyDescent="0.25">
      <c r="A13" s="24" t="s">
        <v>40</v>
      </c>
      <c r="B13" s="25"/>
    </row>
    <row r="14" spans="1:3" ht="54.75" customHeight="1" x14ac:dyDescent="0.25">
      <c r="A14" s="24" t="s">
        <v>50</v>
      </c>
      <c r="B14" s="42"/>
    </row>
    <row r="15" spans="1:3" s="45" customFormat="1" ht="26.25" customHeight="1" x14ac:dyDescent="0.25">
      <c r="A15" s="44" t="s">
        <v>41</v>
      </c>
      <c r="B15" s="43"/>
      <c r="C15"/>
    </row>
    <row r="16" spans="1:3" s="45" customFormat="1" ht="15.75" customHeight="1" x14ac:dyDescent="0.25">
      <c r="A16" s="52" t="s">
        <v>168</v>
      </c>
      <c r="B16" s="25"/>
    </row>
    <row r="17" spans="1:4" ht="15.75" thickBot="1" x14ac:dyDescent="0.3">
      <c r="A17" s="26" t="s">
        <v>42</v>
      </c>
      <c r="B17" s="27"/>
    </row>
    <row r="18" spans="1:4" x14ac:dyDescent="0.25">
      <c r="A18" s="28" t="s">
        <v>43</v>
      </c>
      <c r="B18" s="29"/>
    </row>
    <row r="19" spans="1:4" x14ac:dyDescent="0.25">
      <c r="A19" s="30" t="s">
        <v>44</v>
      </c>
      <c r="B19" s="31"/>
    </row>
    <row r="20" spans="1:4" ht="24.75" x14ac:dyDescent="0.25">
      <c r="A20" s="30" t="s">
        <v>45</v>
      </c>
      <c r="B20" s="31"/>
    </row>
    <row r="21" spans="1:4" x14ac:dyDescent="0.25">
      <c r="A21" s="30" t="s">
        <v>46</v>
      </c>
      <c r="B21" s="31"/>
    </row>
    <row r="22" spans="1:4" x14ac:dyDescent="0.25">
      <c r="A22" s="32"/>
      <c r="B22" s="33"/>
    </row>
    <row r="23" spans="1:4" x14ac:dyDescent="0.25">
      <c r="A23" s="34" t="s">
        <v>47</v>
      </c>
      <c r="B23" s="35"/>
    </row>
    <row r="26" spans="1:4" x14ac:dyDescent="0.25">
      <c r="C26" s="37"/>
      <c r="D26" s="36"/>
    </row>
    <row r="27" spans="1:4" x14ac:dyDescent="0.25">
      <c r="C27" s="37"/>
      <c r="D27" s="36"/>
    </row>
    <row r="28" spans="1:4" x14ac:dyDescent="0.25">
      <c r="C28" s="37"/>
    </row>
    <row r="29" spans="1:4" x14ac:dyDescent="0.25">
      <c r="C29" s="37"/>
    </row>
    <row r="30" spans="1:4" x14ac:dyDescent="0.25">
      <c r="D30" s="3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форма Зап</vt:lpstr>
      <vt:lpstr>Убытки</vt:lpstr>
      <vt:lpstr>Property</vt:lpstr>
      <vt:lpstr>ships</vt:lpstr>
      <vt:lpstr>Для заключения</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Nino Ramishvili</dc:creator>
  <cp:lastModifiedBy>Nino Ramishvili</cp:lastModifiedBy>
  <dcterms:created xsi:type="dcterms:W3CDTF">2019-09-16T12:20:07Z</dcterms:created>
  <dcterms:modified xsi:type="dcterms:W3CDTF">2022-10-06T14:09:28Z</dcterms:modified>
</cp:coreProperties>
</file>